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di\Desktop\NICE Culinary LLC\NICE\AllianceED NC\InHouse Project\RFPs\Food Distributor\"/>
    </mc:Choice>
  </mc:AlternateContent>
  <xr:revisionPtr revIDLastSave="0" documentId="13_ncr:1_{35A0DEEA-77F8-4495-B6B5-5207AC3F46CD}" xr6:coauthVersionLast="46" xr6:coauthVersionMax="46" xr10:uidLastSave="{00000000-0000-0000-0000-000000000000}"/>
  <bookViews>
    <workbookView xWindow="-110" yWindow="-110" windowWidth="19420" windowHeight="10420" firstSheet="1" activeTab="6" xr2:uid="{7CF8A7C4-44CC-4F15-B74D-9964BC56DC04}"/>
  </bookViews>
  <sheets>
    <sheet name="Dairy" sheetId="1" r:id="rId1"/>
    <sheet name="Frozen Proteins &amp; Entrees" sheetId="2" r:id="rId2"/>
    <sheet name="Boxed Meats" sheetId="3" r:id="rId3"/>
    <sheet name="Frozen Foods" sheetId="4" r:id="rId4"/>
    <sheet name="Dry &amp; Canned" sheetId="5" r:id="rId5"/>
    <sheet name="Beverage" sheetId="7" r:id="rId6"/>
    <sheet name="Paper &amp; Disposables" sheetId="9" r:id="rId7"/>
    <sheet name="Initial Totals" sheetId="8" r:id="rId8"/>
  </sheets>
  <definedNames>
    <definedName name="_xlnm.Print_Area" localSheetId="5">Beverage!$A$1:$O$11</definedName>
    <definedName name="_xlnm.Print_Area" localSheetId="2">'Boxed Meats'!$A$1:$O$4</definedName>
    <definedName name="_xlnm.Print_Area" localSheetId="0">Dairy!$A$1:$P$19</definedName>
    <definedName name="_xlnm.Print_Area" localSheetId="4">'Dry &amp; Canned'!$A$1:$O$116</definedName>
    <definedName name="_xlnm.Print_Area" localSheetId="3">'Frozen Foods'!$A$1:$O$40</definedName>
    <definedName name="_xlnm.Print_Area" localSheetId="1">'Frozen Proteins &amp; Entrees'!$A$1:$O$40</definedName>
    <definedName name="_xlnm.Print_Area" localSheetId="7">'Initial Totals'!$A$1:$E$18</definedName>
    <definedName name="_xlnm.Print_Area" localSheetId="6">'Paper &amp; Disposables'!$A$1:$O$81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8" l="1"/>
  <c r="B13" i="8"/>
  <c r="O82" i="9"/>
  <c r="O12" i="7"/>
  <c r="B11" i="8"/>
  <c r="O117" i="5"/>
  <c r="B9" i="8"/>
  <c r="O41" i="4"/>
  <c r="B5" i="8"/>
  <c r="O5" i="3"/>
  <c r="B7" i="8"/>
  <c r="O41" i="2"/>
  <c r="B3" i="8"/>
  <c r="O20" i="1"/>
  <c r="O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2" i="9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2" i="9"/>
  <c r="O3" i="7"/>
  <c r="O4" i="7"/>
  <c r="O5" i="7"/>
  <c r="O6" i="7"/>
  <c r="O7" i="7"/>
  <c r="O8" i="7"/>
  <c r="O9" i="7"/>
  <c r="O10" i="7"/>
  <c r="O11" i="7"/>
  <c r="O2" i="7"/>
  <c r="N3" i="7"/>
  <c r="N4" i="7"/>
  <c r="N5" i="7"/>
  <c r="N6" i="7"/>
  <c r="N7" i="7"/>
  <c r="N8" i="7"/>
  <c r="N9" i="7"/>
  <c r="N10" i="7"/>
  <c r="N11" i="7"/>
  <c r="N2" i="7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2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2" i="5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2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2" i="4"/>
  <c r="O3" i="3"/>
  <c r="O4" i="3"/>
  <c r="O2" i="3"/>
  <c r="N3" i="3"/>
  <c r="N4" i="3"/>
  <c r="N2" i="3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2" i="2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" i="1"/>
  <c r="O2" i="1" s="1"/>
  <c r="B18" i="8" l="1"/>
</calcChain>
</file>

<file path=xl/sharedStrings.xml><?xml version="1.0" encoding="utf-8"?>
<sst xmlns="http://schemas.openxmlformats.org/spreadsheetml/2006/main" count="1383" uniqueCount="694">
  <si>
    <t>Line</t>
  </si>
  <si>
    <t>Item #</t>
  </si>
  <si>
    <t>Description</t>
  </si>
  <si>
    <t>Preferred Brand or equal</t>
  </si>
  <si>
    <t>Pack Size Preferred</t>
  </si>
  <si>
    <t>Pack Size per Case</t>
  </si>
  <si>
    <t>Estimated Usage</t>
  </si>
  <si>
    <t>Price</t>
  </si>
  <si>
    <t>Manufacturer and Code Proposed</t>
  </si>
  <si>
    <t>Pack Size Proposed</t>
  </si>
  <si>
    <t>Pack Size Per Case Proposed</t>
  </si>
  <si>
    <t>Case Price to Distributor</t>
  </si>
  <si>
    <t>Fixed Delivery Fee per case</t>
  </si>
  <si>
    <t>Total Cost Per Delivered Case</t>
  </si>
  <si>
    <t>(Extended) Cost Per Line Item</t>
  </si>
  <si>
    <t>Yogurt Vanilla Low Fat</t>
  </si>
  <si>
    <t>12 LB</t>
  </si>
  <si>
    <t>Yogurt Strawberry Nonfat 4oz</t>
  </si>
  <si>
    <t>48 Each</t>
  </si>
  <si>
    <t>Yogurt Strawberry Banana Nonfat 4oz</t>
  </si>
  <si>
    <t>Yogurt Vanilla Greek Nonfat BULK 12Lb</t>
  </si>
  <si>
    <t>Distributor Choice</t>
  </si>
  <si>
    <t>12LB</t>
  </si>
  <si>
    <t>Yogurt Nonfat Variety Raspberry or Cherry Cup 4oz</t>
  </si>
  <si>
    <t>Yogurt Nonfat Variety Strawberry &amp; Vanilla Cup 4oz</t>
  </si>
  <si>
    <t>Butter, Spread Cups 5 Gr, 900 Pack</t>
  </si>
  <si>
    <t>900 CT</t>
  </si>
  <si>
    <t>Cheese American Yellow 0.5oz 4/5Lb</t>
  </si>
  <si>
    <t>4/5 LB</t>
  </si>
  <si>
    <t>20LB</t>
  </si>
  <si>
    <t>Cheese Cheddar Mild Shred 4/5Lb</t>
  </si>
  <si>
    <t>Cheese Cream 1oz Cup</t>
  </si>
  <si>
    <t>100/1 OZ</t>
  </si>
  <si>
    <t>100 CT</t>
  </si>
  <si>
    <t>Cheese Mozzarella Shred Feather Skim 4/5Lb</t>
  </si>
  <si>
    <t>4/5LB</t>
  </si>
  <si>
    <t>20 LB</t>
  </si>
  <si>
    <t>Cheese Parmesan Grated 4/5Lb &lt;split&gt;</t>
  </si>
  <si>
    <t>5lb</t>
  </si>
  <si>
    <t>Cheese String Marble Jack 1oz</t>
  </si>
  <si>
    <t>168/1OZ</t>
  </si>
  <si>
    <t>168 CT</t>
  </si>
  <si>
    <t>Cheese String Mozzarella 1oz</t>
  </si>
  <si>
    <t>168CT</t>
  </si>
  <si>
    <t>Cream Sour BULK</t>
  </si>
  <si>
    <t>1/ 5LB</t>
  </si>
  <si>
    <t>5LB</t>
  </si>
  <si>
    <t>46025-61688</t>
  </si>
  <si>
    <t>Egg patty, square</t>
  </si>
  <si>
    <t>Pappetti's or equivalent</t>
  </si>
  <si>
    <t>264/ 1oz</t>
  </si>
  <si>
    <t>16.5 lb</t>
  </si>
  <si>
    <t>Eggs Extra Large Loose 15 Dz</t>
  </si>
  <si>
    <t>15/12</t>
  </si>
  <si>
    <t>180 CT</t>
  </si>
  <si>
    <t>Egg, scrambled mix with citric acid</t>
  </si>
  <si>
    <t>6/5#</t>
  </si>
  <si>
    <t>Advanced Pierre 15-320-09 Don Lee CN092253</t>
  </si>
  <si>
    <t>Beef Patty Charbroiled: CN Labeled, Fully Cooked, 2 M/MA</t>
  </si>
  <si>
    <t>Advanced Pierre 15-320-09 Don Lee CN092253 or equivalent, sample required</t>
  </si>
  <si>
    <t>114ct 14.32 lbs</t>
  </si>
  <si>
    <t>114 ct</t>
  </si>
  <si>
    <t>Beef Quesadilla- WG</t>
  </si>
  <si>
    <t>Conagra / The Max</t>
  </si>
  <si>
    <t>96 Ct</t>
  </si>
  <si>
    <t>96 Ct.</t>
  </si>
  <si>
    <t>Cheeseburger Meatloaf, 2.9 oz 2MMA</t>
  </si>
  <si>
    <t>Tyson/Advance Pierre or equivalent</t>
  </si>
  <si>
    <t>100 Ct/ 19.3855 lbs</t>
  </si>
  <si>
    <t>CN28053VS</t>
  </si>
  <si>
    <t>Beef Meatball 0.5oz, CN Labeled, All Beef, 2 M/MA . All substitutions must equal 2 OZ EQ</t>
  </si>
  <si>
    <t>Don Lee Farms or equivalent</t>
  </si>
  <si>
    <t>320/.5OZ</t>
  </si>
  <si>
    <t>Glazed Chicken Drum Stick, 2.5 MMA CN Label</t>
  </si>
  <si>
    <t>Tyson or equivalent</t>
  </si>
  <si>
    <t>95 ct / 30lb</t>
  </si>
  <si>
    <t>95 ct/ 30lb</t>
  </si>
  <si>
    <t>Whole Grain Breaded Traditional Drumsticks NC Label, 2 MMA .75 G/B WG</t>
  </si>
  <si>
    <t>92 ct / 29.64 LB</t>
  </si>
  <si>
    <t>Chicken Strips 2 MMA</t>
  </si>
  <si>
    <t>Proview or equivalent</t>
  </si>
  <si>
    <t>30LB</t>
  </si>
  <si>
    <t>30 LB</t>
  </si>
  <si>
    <t>Sliced turkey tenderlion medallions all white meat</t>
  </si>
  <si>
    <t>Butterball or equivalent</t>
  </si>
  <si>
    <t>3/6.5 LB</t>
  </si>
  <si>
    <t>Chicken Taco Meat 3oz= 1MMA</t>
  </si>
  <si>
    <t>Chicken, Patty Breaded 1.63 oz Breast Meat Breakfast Child-Nutrition Cooked, Pilgrims Pride # 16621 Must equal 1 oz m/ma or equivalent sample required.</t>
  </si>
  <si>
    <t>Pilgrims Pride 633100 or equivalent</t>
  </si>
  <si>
    <t>1.63 oz</t>
  </si>
  <si>
    <t>60415-WG</t>
  </si>
  <si>
    <t>Breaded Chicken fillets- breakfast 1 oz 1MMA .5 G/B Wg. Chicken breast with rib meat</t>
  </si>
  <si>
    <t>Proview or equivalent sample required</t>
  </si>
  <si>
    <t>4/5lbs</t>
  </si>
  <si>
    <t>20lbs</t>
  </si>
  <si>
    <t>Bacon Turkey Sliced Raw Frzn 408ct apx. 12Lb</t>
  </si>
  <si>
    <t>Perdue or equivalent</t>
  </si>
  <si>
    <t>2/6LB</t>
  </si>
  <si>
    <t>Chicken Bites with chicken breast and rib meat. 2 MMA .5 G/B WG</t>
  </si>
  <si>
    <t>2/5 LB</t>
  </si>
  <si>
    <t>Chicken Nugget Homestyle Brd WG 0.60oz 4/5Lb CN Label, 2 OZ M/MA and 1 OZ G/B WG</t>
  </si>
  <si>
    <t>Pilgrim's Pride 613100 or equivalent</t>
  </si>
  <si>
    <t>Breaded Golden Crispy Made With Whole Muscle Chicken Breast Filets, 3.75 oz. WG 2 MMA, 1 G/B CN Label</t>
  </si>
  <si>
    <t>132ct/3.75 oz</t>
  </si>
  <si>
    <t>30.94 Lb</t>
  </si>
  <si>
    <t>60815-WG</t>
  </si>
  <si>
    <t>Breaded Chicken fillets 4 oz 2MMA 1.25 G/B Wg. Chicken breast with rib meat</t>
  </si>
  <si>
    <t>4/5 Lbs</t>
  </si>
  <si>
    <t>20 lbs</t>
  </si>
  <si>
    <t>Chicken Popcorn WG ABF Brd Ckd Frzn 0.3oz 20Lb (Rich Chicks) CN Label, . 2 M/MA and 1 GB EQ WHole Grain Hormone free/ Antibiotic free</t>
  </si>
  <si>
    <t>Rich Chicks or equivalent</t>
  </si>
  <si>
    <t>64015-WG</t>
  </si>
  <si>
    <t>Dill Flavored Chicken Bites WG ABF Brd Ckd Frzn 0.3oz 20Lb (Rich Chicks) CN Label, . 2 M/MA and .5 GB EQ. Made from Breast and Rib Meat</t>
  </si>
  <si>
    <t>Chicken Tender Brd Ckd Frzn WG ABF 1oz 20Lb (Rich Chicks) CN Label, 2 OZ M/MA, 1 OZ GB. Made from whole muscle</t>
  </si>
  <si>
    <t>Rich Chicks or equivalent,</t>
  </si>
  <si>
    <t>Tyson SL09180 Foster Farms 96086</t>
  </si>
  <si>
    <t>Corn Dog WG Nuggets 0.67oz 10Lb CN Label, 2 OZ M/MA and 2 OZ G/B. Made with turkey or chicken.</t>
  </si>
  <si>
    <t>Tyson SL09180 Foster Farms 96086 or equivalent</t>
  </si>
  <si>
    <t>10 LB</t>
  </si>
  <si>
    <t>Fish Pollock WG Brd Patty 3.6oz, CN Labeled, 2 M/MA</t>
  </si>
  <si>
    <t>Trident or equivalent</t>
  </si>
  <si>
    <t>53 CT</t>
  </si>
  <si>
    <t>Franks Turkey 8:1 6" Ckd 2oz Uncured CN Labeled. 2 OZ M/MA</t>
  </si>
  <si>
    <t>Jennie-O or equivalent</t>
  </si>
  <si>
    <t>2/5LB</t>
  </si>
  <si>
    <t>WGBLUMFN-9#</t>
  </si>
  <si>
    <t>Muffin Blueberry Mix WG Frzn 2/9Lb,</t>
  </si>
  <si>
    <t>Fat Cat Bakery</t>
  </si>
  <si>
    <t>2/144OZ</t>
  </si>
  <si>
    <t>2 CT</t>
  </si>
  <si>
    <t>Muffin, WG Fully Cooked, 2 OZ, Blueberry, IQF, Thaw and Serve, Must credit 1 Grain</t>
  </si>
  <si>
    <t>Otis Spunkmeyer or equivalent</t>
  </si>
  <si>
    <t>24 CT</t>
  </si>
  <si>
    <t>Muffin,WG Fully Cooked, 2 OZ, Chocolate, Chocolate Chip, IQF, Thaw and Serve, Must credit 1 Grain</t>
  </si>
  <si>
    <t>Muffin, WG Fully Cooked, 2OZ, Banana, IQF, Thaw and Serve, Must credit 1 Grain</t>
  </si>
  <si>
    <t>Muffin, WG Fully Cooked, 2-OZ, Corn Muffin, IQF, Thaw and Serve, Must credit 1 Grain</t>
  </si>
  <si>
    <t>Otis Spunkmeyer or equivalent,</t>
  </si>
  <si>
    <t>Muffin, WG Fuly Cooked, 2OZ, Apple Cinnamon, IQF, Thaw and Serve, Must credit 1 Grain</t>
  </si>
  <si>
    <t>Pancake Strawberry Mini WG 3oz Pouch, 2 OZ GB</t>
  </si>
  <si>
    <t>DE WAFELBAKKERS or equivalent</t>
  </si>
  <si>
    <t>72/3 OZ</t>
  </si>
  <si>
    <t>Pancake Maple Mini WG 3oz Pouch, 2 OZ GB</t>
  </si>
  <si>
    <t>DE WAFELBAKKERS or equivalent,</t>
  </si>
  <si>
    <t>Pancake Blueberry Mini WG 3oz Pouch 2 OZ GB</t>
  </si>
  <si>
    <t>Calzone Whole Grain 2 MMA, 2 G/B</t>
  </si>
  <si>
    <t>S&amp;F</t>
  </si>
  <si>
    <t>144- 5oz servings</t>
  </si>
  <si>
    <t>Conagra 7738712708, Nardone 80WS100</t>
  </si>
  <si>
    <t>Pizza Breakfast Turkey Sausage WG 3x4" 2.66oz (The Max) CN Labeled, 1 M/MA,1 G/B</t>
  </si>
  <si>
    <t>Conagra 7738712708, Nardone 80WS100 or equivalent</t>
  </si>
  <si>
    <t>192/2.66 OZ</t>
  </si>
  <si>
    <t>192 CT</t>
  </si>
  <si>
    <t xml:space="preserve">Rich-
14006
</t>
  </si>
  <si>
    <t>Pizza, Crust, Whole Grain, 14-16 Inch Parbaked, CN Labeled, 8-10 Cut Slices, 2 Grain Equivalency</t>
  </si>
  <si>
    <t>Richs or equivalent</t>
  </si>
  <si>
    <t>18 CT</t>
  </si>
  <si>
    <t>Pizza Cheese Stuffed Crust 4.8oz WW, CN Labeled, 2 OZ M and GB EQ,</t>
  </si>
  <si>
    <t>Gilardi or equivalent</t>
  </si>
  <si>
    <t>72/4.8OZ</t>
  </si>
  <si>
    <t>72 CT</t>
  </si>
  <si>
    <t>Nardone 64WPSP2, Kasa KAS00091</t>
  </si>
  <si>
    <t>New York Style Pizza</t>
  </si>
  <si>
    <t>Nardone 64WPSP2, Kasa KAS00091 or equivalent</t>
  </si>
  <si>
    <t>64/5.08oz</t>
  </si>
  <si>
    <t>Nardone 60WGUM2, Kasa KAS00107</t>
  </si>
  <si>
    <t>French Bread cheese Garlic Pizza</t>
  </si>
  <si>
    <t>Nardone 60WGUM2, Kasa KAS00107or equivalent</t>
  </si>
  <si>
    <t>60-4.5Z</t>
  </si>
  <si>
    <t>Pork Rib Patty BBQ Charbroiled 3oz Frzn, CN Labeled, , 2 OZ MMA</t>
  </si>
  <si>
    <t>Advanced Pierre or equivalent,</t>
  </si>
  <si>
    <t>53/3OZ</t>
  </si>
  <si>
    <t>92123 68177</t>
  </si>
  <si>
    <t>Sandwich PB&amp;J Grape WG 2.6oz CN Labeled</t>
  </si>
  <si>
    <t>Smucker APF Jamwich</t>
  </si>
  <si>
    <t>72/2.6 OZ</t>
  </si>
  <si>
    <t>Sausage Pork Patty, CN Labeled, 1.4 oz = 1 M/MA</t>
  </si>
  <si>
    <t>Advance Pierre or equivalent,</t>
  </si>
  <si>
    <t>250ct</t>
  </si>
  <si>
    <t>Waffle Mini Pouch Maple WG 2.64oz (Eggo), CN Labeled, 2 OZ EQ,</t>
  </si>
  <si>
    <t>Kelloggs or equivalent,</t>
  </si>
  <si>
    <t>72/2.65 OZ</t>
  </si>
  <si>
    <t>Waffle WG 1.39oz, CN Labeled, 1 OZ EQ Each</t>
  </si>
  <si>
    <t>Pinnacle Foods or equivalent,</t>
  </si>
  <si>
    <t>144 CT</t>
  </si>
  <si>
    <t>S721VA</t>
  </si>
  <si>
    <t>Waffle WG 1 oz grain equivelent, Vanilla</t>
  </si>
  <si>
    <t>Waffle Envy or equivalent</t>
  </si>
  <si>
    <t>72 Ct</t>
  </si>
  <si>
    <t>French Toast Sticks WG CN Label, 2 OZ EQ, 119 servings per case. Must equal 2 gr</t>
  </si>
  <si>
    <t>Rich's or equivalent,</t>
  </si>
  <si>
    <t>12/2LB</t>
  </si>
  <si>
    <t>24 LB</t>
  </si>
  <si>
    <t>Foster Farms 95121 Jimmy Dean 1000019010</t>
  </si>
  <si>
    <t>Pancake Wrap- Turkey WG Maple Flavor 2.85 oz 1 MMA 1 G/B</t>
  </si>
  <si>
    <t>Foster Farms 95121, Jimmy Dean 1000019010 or equivalent</t>
  </si>
  <si>
    <t>56/10 LB. 60/10 LB</t>
  </si>
  <si>
    <t>56 ct, 60 ct</t>
  </si>
  <si>
    <t xml:space="preserve">  </t>
  </si>
  <si>
    <t>Pit Ham Boneless Smkd 2/11-12 Lb avg</t>
  </si>
  <si>
    <t>2/12LB</t>
  </si>
  <si>
    <t>22655 81200</t>
  </si>
  <si>
    <t>Classic Oven Roasted skin -on Deli Turkey Breast 3 to 5 piece</t>
  </si>
  <si>
    <t>2/9.50 LB</t>
  </si>
  <si>
    <t>19LB</t>
  </si>
  <si>
    <t>320400-20</t>
  </si>
  <si>
    <t>Beef Crumbles, 100% beef, no soy</t>
  </si>
  <si>
    <t>AdvancePierre or equivalent</t>
  </si>
  <si>
    <t>2/5#</t>
  </si>
  <si>
    <t xml:space="preserve">Rich- 13457 Pillsbury 106249000
</t>
  </si>
  <si>
    <t>Richs, Pillsbury or equivalent</t>
  </si>
  <si>
    <t>175 CT 216 CT</t>
  </si>
  <si>
    <t>Soybutter and Jelly sandwich CN Label WG</t>
  </si>
  <si>
    <t>Albies or equivalent,</t>
  </si>
  <si>
    <t>Coles-847, (Marzettis) NY Bakery 10541</t>
  </si>
  <si>
    <t>Bread, Garlic Toast, WG, CN Labeled, 1 OZ EQ</t>
  </si>
  <si>
    <t>Coles, NY Bakery or equivalent,</t>
  </si>
  <si>
    <t>144/ 1 OZ 168/1 oz</t>
  </si>
  <si>
    <t>144 CT 168CT</t>
  </si>
  <si>
    <t>Whole grain Original Hushpuppy 1.5 G/B</t>
  </si>
  <si>
    <t>260 Ct</t>
  </si>
  <si>
    <t>Whole grain Sweet Corn Hushpuppy 1.5 G/B</t>
  </si>
  <si>
    <t>261 Ct</t>
  </si>
  <si>
    <t>Bread , Bagel, WG, Plain CN Labeled. 2 OZ EQ</t>
  </si>
  <si>
    <t>2 OZ /72 CT</t>
  </si>
  <si>
    <t>Twisted Stix Whole Grain Cinnamon Blueberry</t>
  </si>
  <si>
    <t>The Max or equivelent</t>
  </si>
  <si>
    <t>96/2.3 OZ</t>
  </si>
  <si>
    <t>CAOC 96</t>
  </si>
  <si>
    <t>Cinnamon Apple Chewie Bar Equals 2GR / 1/2C Fruit</t>
  </si>
  <si>
    <t>Fat Cat Bakery or equivalent</t>
  </si>
  <si>
    <t>2.9OZ/96 CT</t>
  </si>
  <si>
    <t>96Ct</t>
  </si>
  <si>
    <t>Breadstick, Mozzarella Stuffed, WG Parbaked, CN Label, 6 Inch. 1 GB, 1 M/MA</t>
  </si>
  <si>
    <t>Bosco or equivalent,</t>
  </si>
  <si>
    <t>Cheese Mozzarella Sticks WG Frzn 22Lb &lt;Pri&gt;, Smart Snack,</t>
  </si>
  <si>
    <t>Richs or equivalent,</t>
  </si>
  <si>
    <t>22LB</t>
  </si>
  <si>
    <t>22 LB</t>
  </si>
  <si>
    <t>Cookie Dough, Chocolate Chip, WG, Smart Snack, 1 OZ Davids</t>
  </si>
  <si>
    <t>Davids or equivalent,</t>
  </si>
  <si>
    <t>324/1 OZ</t>
  </si>
  <si>
    <t>324 CT</t>
  </si>
  <si>
    <t>Cookie Dough, Sugar, WG, Smart Snack, 1 OZ Davids</t>
  </si>
  <si>
    <t>Cookie Dough, Rainbow Candy, WG, Smart Snack, 1 OZ Davids</t>
  </si>
  <si>
    <t>Davids or equivalent</t>
  </si>
  <si>
    <t>Flatbread Oven Fired WG 6x6 2.2oz</t>
  </si>
  <si>
    <t>Pepperoni Pork Beef Sliced Ckd</t>
  </si>
  <si>
    <t>Distributors Choice</t>
  </si>
  <si>
    <t>10# case</t>
  </si>
  <si>
    <t>C0057</t>
  </si>
  <si>
    <t>Potatoes, 3/8, Straight Cut,</t>
  </si>
  <si>
    <t>Lamb Weston or equivalent, sample required</t>
  </si>
  <si>
    <t>D0073</t>
  </si>
  <si>
    <t>Potatoes, Curly Twister</t>
  </si>
  <si>
    <t>Lamb Weston or equivalent,</t>
  </si>
  <si>
    <t>X01</t>
  </si>
  <si>
    <t>Potatoes, Hash Brown, Supreme Breakfast Cubes,</t>
  </si>
  <si>
    <t>A26</t>
  </si>
  <si>
    <t>Potatoes, Tater Tots, Roundabouts</t>
  </si>
  <si>
    <t>L0092</t>
  </si>
  <si>
    <t>Potatoes, Sweet Potato, 3/8 straight cut</t>
  </si>
  <si>
    <t>15 LB</t>
  </si>
  <si>
    <t>48162 63021</t>
  </si>
  <si>
    <t>Roll Dinner Honey Wheat WG 1oz</t>
  </si>
  <si>
    <t>Sister Schubert or equivalent,</t>
  </si>
  <si>
    <t>Vegetables, Frozen, Fancy, Corn</t>
  </si>
  <si>
    <t>Chuck Wagon Corn, Frozen, Fancy, corn with red and green peppers and onion</t>
  </si>
  <si>
    <t>Vegetables, Frozen, Fancy, Italian</t>
  </si>
  <si>
    <t>Vegetables, Frozen, Fancy, Broccoli Florets</t>
  </si>
  <si>
    <t>Vegetables, Frozen, Fancy, Green Beans</t>
  </si>
  <si>
    <t>Vegetables, Frozen, Fancy, Carrot Coins</t>
  </si>
  <si>
    <t>Vegetables, Frozen, Fancy, Oriental or Stir Fry Blend</t>
  </si>
  <si>
    <t>Vegetables, Frozen, Capri Vegetable</t>
  </si>
  <si>
    <t>Vegetables, Frozen, Fancy, Italian Green Bean</t>
  </si>
  <si>
    <t>Ultimate White Cheese Sauce Blend 3 ounce 1 MMA, Shelf Stable</t>
  </si>
  <si>
    <t>Land o' Lakes or equivalent</t>
  </si>
  <si>
    <t>6/106 oz</t>
  </si>
  <si>
    <t>MAN0090, STR0298, TAN0250, CHI0458, TANO489, HBD0465, BCH0106</t>
  </si>
  <si>
    <t>Frozen Novelty 1/2 c fruit, 100% frozen juice. Flavors Tangerine, cherry, mango, strawberry.</t>
  </si>
  <si>
    <t>Lindy's Froot Jooce or equivalent</t>
  </si>
  <si>
    <t>90 ct</t>
  </si>
  <si>
    <t>Biscuit, WG Buttermilk, CN Ready, 2 Grain, Puck</t>
  </si>
  <si>
    <t>Vegetables- Spinach- leaf, Frozen, Fancy</t>
  </si>
  <si>
    <t>Base, Chicken, Low Sodium, chicken first ingredient</t>
  </si>
  <si>
    <t>6/16OZ</t>
  </si>
  <si>
    <t>3800078787 31879000</t>
  </si>
  <si>
    <t>Cereal, WG, Apple Jacks or Apple Cinnamon Cheerios must be equal to 1 Grain</t>
  </si>
  <si>
    <t>Kelloggs General Mills or equivalent</t>
  </si>
  <si>
    <t>96 CT</t>
  </si>
  <si>
    <t>Cereal, WG, Honey Nut Cherrios must be equal to 1 Grain</t>
  </si>
  <si>
    <t>General Mills or equivalent, sample required</t>
  </si>
  <si>
    <t>Cereal, WG, Cinnamon Toast Crunch must be equal to 1 Grain</t>
  </si>
  <si>
    <t>General Mills or equivalent,</t>
  </si>
  <si>
    <t>Cereal, WG, Rice Chex must be equal to 1 Grain</t>
  </si>
  <si>
    <t>Cereal, WG, Cocoa Puffs must be equal to 1 Grain</t>
  </si>
  <si>
    <t>Cereal, WG, Lucky Charms, Gluten Free must be equal to 1 Grain</t>
  </si>
  <si>
    <t>3800078788 31922000</t>
  </si>
  <si>
    <t>Cereal, WG, Fruit Loops or Trix Reduced Sugar must be equal to 1 Grain</t>
  </si>
  <si>
    <t>Kelloggs General Mills or equivalent,</t>
  </si>
  <si>
    <t>Cereal, WG, Frosted Flakes must be equal to 1 Grain</t>
  </si>
  <si>
    <t>16000-45806</t>
  </si>
  <si>
    <t>Cereal, Regualr, PC, Assorted Pack</t>
  </si>
  <si>
    <t>General Mills</t>
  </si>
  <si>
    <t>Cereal, Oat, Quick Oat, Bulk</t>
  </si>
  <si>
    <t>Quaker or equivalent,</t>
  </si>
  <si>
    <t>12/42 OZ</t>
  </si>
  <si>
    <t>42OZ</t>
  </si>
  <si>
    <t>Cereal, Grits, Quick, Bulk</t>
  </si>
  <si>
    <t>Chip, Cool Ranch, Reduced Fat, Smart Snack Compliant</t>
  </si>
  <si>
    <t>Frito Lay</t>
  </si>
  <si>
    <t>Chip, Garden Salsa, Sunchips</t>
  </si>
  <si>
    <t>104 CT</t>
  </si>
  <si>
    <t>Chip, Harvest Cheddar, Sunchips</t>
  </si>
  <si>
    <t>Chip, Multigrain, Sunchips</t>
  </si>
  <si>
    <t>Chip, Nacho Cheese Reduced Fat, Dorrito</t>
  </si>
  <si>
    <t>Chip, Baked Lays, BBQ</t>
  </si>
  <si>
    <t>60 CT</t>
  </si>
  <si>
    <t>Chip, Baked Lays Regular</t>
  </si>
  <si>
    <t>Chip, Baked Lays, Sour Cream and Onion</t>
  </si>
  <si>
    <t>Chip, Sweet and Spicy, Dorritos, Reduced Fat</t>
  </si>
  <si>
    <t>Chips, Tortilla, Bulk, WG</t>
  </si>
  <si>
    <t>8/1 LB</t>
  </si>
  <si>
    <t>Coffee Decaf Premium Colombian 2.5oz</t>
  </si>
  <si>
    <t>40/2.5OZ</t>
  </si>
  <si>
    <t>40CT</t>
  </si>
  <si>
    <t>Coffee Premium 100% Colombian 2.5oz</t>
  </si>
  <si>
    <t>Condiments, PC, BBQ Sauce</t>
  </si>
  <si>
    <t>Heinz or equivalent,</t>
  </si>
  <si>
    <t>200/9 Gram</t>
  </si>
  <si>
    <t>Condiments, PC, Hot Sauce</t>
  </si>
  <si>
    <t>Distributor's Choice</t>
  </si>
  <si>
    <t>200/7 Gram</t>
  </si>
  <si>
    <t>Condiments, PC, Mayonaise</t>
  </si>
  <si>
    <t>Kraft, Heinz or equivalent,</t>
  </si>
  <si>
    <t>12 Gram</t>
  </si>
  <si>
    <t>200CT</t>
  </si>
  <si>
    <t>Condiments, PC, Mustard</t>
  </si>
  <si>
    <t>5 Gram</t>
  </si>
  <si>
    <t>200 CT</t>
  </si>
  <si>
    <t>KE0784</t>
  </si>
  <si>
    <t>Condiments, Gallon Split Case Ability, BBQ Sauce</t>
  </si>
  <si>
    <t>4/1 Gal</t>
  </si>
  <si>
    <t>4 CT</t>
  </si>
  <si>
    <t>Condiments, Gallon Split Case Ability, Hot Sauce</t>
  </si>
  <si>
    <t>Condiments, Dispenser Pack, Mayonaise</t>
  </si>
  <si>
    <t>Kraft / Heinz</t>
  </si>
  <si>
    <t>2/1.5gallon</t>
  </si>
  <si>
    <t>Condiments, Dispenser pack , Ketchup</t>
  </si>
  <si>
    <t>Condiments, Dispenser pack , Mustard</t>
  </si>
  <si>
    <t>Giant Goldfish Grahams</t>
  </si>
  <si>
    <t>Pepperidge Farm or equivalent,</t>
  </si>
  <si>
    <t>150 CT</t>
  </si>
  <si>
    <t>Crackers, WG, Animal, 1 OZ Eq,</t>
  </si>
  <si>
    <t>30100­91822</t>
  </si>
  <si>
    <t>Crackers, WG, Graham Crackers, 3 CT</t>
  </si>
  <si>
    <t>Bug Bites- - WG Graham Crackers</t>
  </si>
  <si>
    <t>Keebler or equivalent</t>
  </si>
  <si>
    <t>210 Ct.</t>
  </si>
  <si>
    <t>210 CT</t>
  </si>
  <si>
    <t>24100­79263</t>
  </si>
  <si>
    <t>Cracker, WG, Cheez It, 1 OZ Eq</t>
  </si>
  <si>
    <t>175 CT</t>
  </si>
  <si>
    <t>Cracker, WG, Goldfish, 1 OZ EQ</t>
  </si>
  <si>
    <t>Cracker, WG, Chocolate Elf Grahams</t>
  </si>
  <si>
    <t>Cracker, WG, Cinnamon Elf Grahams</t>
  </si>
  <si>
    <t>Dressing, Gallon, Split Case Ability, Caesar</t>
  </si>
  <si>
    <t>Kens Dressing or equivalent,</t>
  </si>
  <si>
    <t>Dressing, Gallon, Split Case Ability, Italian Dressing Light</t>
  </si>
  <si>
    <t>KE0955</t>
  </si>
  <si>
    <t>Dressing, Gallon, Split Case Ability, Light Balsamic Vingerette</t>
  </si>
  <si>
    <t>Fruit, Canned, Fancy, Packed in Light Syrup or Water, Apple Slices</t>
  </si>
  <si>
    <t>6/#10</t>
  </si>
  <si>
    <t>6 Can</t>
  </si>
  <si>
    <t>Fruit, Canned, Fancy, Packed in Light Syrup or Water, Peaches Diced</t>
  </si>
  <si>
    <t>Fruit, Canned, Fancy, Packed in Light Syrup or Water, Peaches Sliced</t>
  </si>
  <si>
    <t>Fruit, Canned, Fancy, Packed in Light Syrup or Water, Pineapple Tidbits</t>
  </si>
  <si>
    <t>Fruit, Canned, Fancy, Packed in Light Syrup or Water, Pears Diced</t>
  </si>
  <si>
    <t>Fruit, Canned, Fancy, Packed in Light Syrup or Water, Fruit Cocktail</t>
  </si>
  <si>
    <t>Fruit, Canned, Fancy, Packed in Light Syrup or Water, Mandarin Oranges Whole Segments</t>
  </si>
  <si>
    <t>Fruit Applesauce Unsweetened Fancy 6/10</t>
  </si>
  <si>
    <t>Gravy Mix Brown 8/13.3oz</t>
  </si>
  <si>
    <t>8 CT</t>
  </si>
  <si>
    <t>Gravy Mix Chicken 8/22oz</t>
  </si>
  <si>
    <t>Gravy Mix Country 8/13oz w/pepper</t>
  </si>
  <si>
    <t>Gravy Mix Turkey 8/20oz</t>
  </si>
  <si>
    <t>Icing Vanilla All Purpose Ss 12Lb [A]</t>
  </si>
  <si>
    <t>192 OZ</t>
  </si>
  <si>
    <r>
      <t xml:space="preserve">Jello, Gelatin, 12/24 OZ, Red Variety Mix, </t>
    </r>
    <r>
      <rPr>
        <b/>
        <i/>
        <sz val="10"/>
        <color theme="1"/>
        <rFont val="Arial"/>
        <family val="2"/>
      </rPr>
      <t>sugarfree no aspartame</t>
    </r>
  </si>
  <si>
    <t>Diamond Crystal or equivalent,</t>
  </si>
  <si>
    <t>12/24 OZ</t>
  </si>
  <si>
    <t>12 Pack</t>
  </si>
  <si>
    <t>Jello, Gelatin, 12/24 OZ,Citrus Variety, sugarfree no aspartame</t>
  </si>
  <si>
    <t>Diamond Crystal or equivalent, sample required</t>
  </si>
  <si>
    <t>Jelly, Assorted Mixed Fruit, Grape, and Strawberry, PC, .5 OZ Cup</t>
  </si>
  <si>
    <t>Heinz or equivalent</t>
  </si>
  <si>
    <t>200/.5OZ</t>
  </si>
  <si>
    <t>Jelly Grape Concord Fancy 6/10</t>
  </si>
  <si>
    <t>6/#10 Cans</t>
  </si>
  <si>
    <t>6 CT</t>
  </si>
  <si>
    <t>Ketchup 6/10</t>
  </si>
  <si>
    <t>Pasta, Whole Grain, 20 LB, Elbow Macaroni</t>
  </si>
  <si>
    <t>Barilla or equivalent,</t>
  </si>
  <si>
    <t>Pasta, Whole Grain, 20 LB, Penne</t>
  </si>
  <si>
    <t>Pasta, 20 LB, Spaghetti WG</t>
  </si>
  <si>
    <t>Pasta, 20 LB, Rotini WG</t>
  </si>
  <si>
    <t>Pasta, 20 LB, Small Shell</t>
  </si>
  <si>
    <t>Pickle Chips Dill Sliced 620-685 ct 4/1Gal &lt;split&gt;</t>
  </si>
  <si>
    <t>4/1Gal &lt;split&gt;</t>
  </si>
  <si>
    <t>Pickled Jalapeno Peppers</t>
  </si>
  <si>
    <t>IW Crouton .5 G/B WG 0.5 oz Country Cut Garlic Cheese</t>
  </si>
  <si>
    <t>Sugar Foods or equivalent,</t>
  </si>
  <si>
    <t>250 ct</t>
  </si>
  <si>
    <t>Granola BULK 1 G/B WG</t>
  </si>
  <si>
    <t>50oz/4</t>
  </si>
  <si>
    <t>50oz/5</t>
  </si>
  <si>
    <t>Popcorn, Smartfood, Variety Size, .5 OZ- 1.OZ, Smart Snack Choices</t>
  </si>
  <si>
    <t>Smartfood</t>
  </si>
  <si>
    <t>72-104CT</t>
  </si>
  <si>
    <t>Potato, Mashed, Potato Pearls, Dehyrdrated</t>
  </si>
  <si>
    <t>Basic American Foods or equivalent,</t>
  </si>
  <si>
    <t>10 Bag</t>
  </si>
  <si>
    <t>Potato, Mashed, Sweet Potato Pearls, Dehydrated</t>
  </si>
  <si>
    <t>Pudding, Variety Flavor, Chocolate, Sugar Free</t>
  </si>
  <si>
    <t>12/5#</t>
  </si>
  <si>
    <t>Pudding, Variety Flavor, Vanilla, Sugar Free</t>
  </si>
  <si>
    <t>PEC025</t>
  </si>
  <si>
    <t>Rice, Long Grain, Brown, Parboiled</t>
  </si>
  <si>
    <t>Par Excellence or equivalent,</t>
  </si>
  <si>
    <t>25LB</t>
  </si>
  <si>
    <t>25 LB</t>
  </si>
  <si>
    <t>Salsa Mild Thick &amp; Chunky 4/1Gal</t>
  </si>
  <si>
    <t>Pace or equivalent,</t>
  </si>
  <si>
    <t>4/1 GAL</t>
  </si>
  <si>
    <t>4 Gallon</t>
  </si>
  <si>
    <t>Sauce, General Tso Sauce, Split Case Ability</t>
  </si>
  <si>
    <t>4/ 1/2 Gal</t>
  </si>
  <si>
    <t>Sauce, Mandarin Orange Sauce, Split Case Ability</t>
  </si>
  <si>
    <t>Sauce, Sweet and Sour Sauce, Split Case Ability</t>
  </si>
  <si>
    <t>Sauce, Teriyaki Sauce, Split Case Ability</t>
  </si>
  <si>
    <t>Kikkoman, or equivalent,</t>
  </si>
  <si>
    <t>Sauce, Sloppy Joe Sauce</t>
  </si>
  <si>
    <t>Hunts or equivalent,</t>
  </si>
  <si>
    <t>6/#10 Can</t>
  </si>
  <si>
    <t>Bell O'rto 76001185. Angela Mia 2700038866</t>
  </si>
  <si>
    <t>Sauce, Fully-prepared Pizza Sauce (no pouch pack)</t>
  </si>
  <si>
    <t>Bell O'rto or Angela Mia equivalent,</t>
  </si>
  <si>
    <t>6 C T</t>
  </si>
  <si>
    <t>Snack Bar, Nutri- Grain, WG, Blueberry, 1 OZ EQ Required,</t>
  </si>
  <si>
    <t>Kelloggs Nutri Grain or equivalent,</t>
  </si>
  <si>
    <t>96CT</t>
  </si>
  <si>
    <t>Snack Bar, Nutri- Grain, WG, CN Labeled, Strawberry, 1 OZ EQ Required,</t>
  </si>
  <si>
    <t>Soup, Tomato, 12/#5 Cans</t>
  </si>
  <si>
    <t>Campbells or Heinz or equivalent,</t>
  </si>
  <si>
    <t>12/#5 Cans</t>
  </si>
  <si>
    <t>12 CT</t>
  </si>
  <si>
    <t>Snack Fruit 1.55oz, Smart Snack Compliant</t>
  </si>
  <si>
    <t>Welchs or equivalent,</t>
  </si>
  <si>
    <t>144/1.55OZ</t>
  </si>
  <si>
    <t>Spice, Cinnamon, Ground</t>
  </si>
  <si>
    <t>McCormick or equivalent,</t>
  </si>
  <si>
    <t>1 CT</t>
  </si>
  <si>
    <t>V413-D9190</t>
  </si>
  <si>
    <t>Spice, Seasoning, Taco</t>
  </si>
  <si>
    <t>Foothill Farms or equivalent,</t>
  </si>
  <si>
    <t>Sugar, Brown Light, 25 LB</t>
  </si>
  <si>
    <t>Sugar, Granulated, 25 LB</t>
  </si>
  <si>
    <t>25 L</t>
  </si>
  <si>
    <t>Syrup Maple Flavored 1.5oz Cup Fancy Grade</t>
  </si>
  <si>
    <t>Tortilla, 12 Inch Variety Flavors, Non WG</t>
  </si>
  <si>
    <t>6/12 C T</t>
  </si>
  <si>
    <t>6/12CT</t>
  </si>
  <si>
    <t>Tortilla, WG, 9-10 Inch, 2 OZ EQ, CN Labeled</t>
  </si>
  <si>
    <t>16/12 CT</t>
  </si>
  <si>
    <t>Tortilla, WG, 6 Inch, 1 OZ EQ, CN Labeled</t>
  </si>
  <si>
    <t>24/12 CT</t>
  </si>
  <si>
    <t>Vegetable, Fancy, 6/#10 Beans Black</t>
  </si>
  <si>
    <t>Vegetable, Fancy, 6/#10 Beans Garbanzo Beans</t>
  </si>
  <si>
    <t>Vegetable, Fancy, 6/#10 Beans Pinto</t>
  </si>
  <si>
    <t>Vegetable, Fancy, 6/#10 Black Eyed peas</t>
  </si>
  <si>
    <t>7 C T</t>
  </si>
  <si>
    <t>Vegetable, Fancy, 6/#10 Beans Vegetarian Baked Beans</t>
  </si>
  <si>
    <t>Vegetable, Fancy, 6/#10 Beans Navy Beans</t>
  </si>
  <si>
    <t>Vegetable, Fancy, 6/#10 Beans Butter Beans</t>
  </si>
  <si>
    <t>8 C T</t>
  </si>
  <si>
    <t>Vegetable, Fancy, 6/#10, Diced Tomatoes</t>
  </si>
  <si>
    <t>Vinegar, White, 4/1 Gallon Split</t>
  </si>
  <si>
    <t>Vinegar, Apple Cider, 4/1 Gallon Split</t>
  </si>
  <si>
    <t>5 CT</t>
  </si>
  <si>
    <t>Santiago, Vegetarian Chili Mix</t>
  </si>
  <si>
    <t>Santiago or equivalent,</t>
  </si>
  <si>
    <t>6/ 150 servings</t>
  </si>
  <si>
    <t>61921 61925. 61406 61418 61432.</t>
  </si>
  <si>
    <t>Shelf Stable and Thaw &amp; Serve Meal breaks, 2MMA, 1g, 1/2 c Fruit, 1/2 Veggie</t>
  </si>
  <si>
    <t>ES Foods or equivalent, sample required</t>
  </si>
  <si>
    <t>30 ct</t>
  </si>
  <si>
    <t>61105 61114 61118 61219 61238</t>
  </si>
  <si>
    <t>Shelf Stable Breakfast Breaks, 2 G 1/2 c Fruit</t>
  </si>
  <si>
    <t>72 ct, 60 ct, 48 ct</t>
  </si>
  <si>
    <t>Paprika</t>
  </si>
  <si>
    <t>1LB</t>
  </si>
  <si>
    <t>Dry Mustard</t>
  </si>
  <si>
    <t>Black Pepper</t>
  </si>
  <si>
    <t>5 LB</t>
  </si>
  <si>
    <t>Oil, Pan Coating Vegetable Aerosol Spray</t>
  </si>
  <si>
    <t>Liquid Butter Flavor Butter Buds dry Mix</t>
  </si>
  <si>
    <t>Liquid Butter Flavor Butter Buds 4 oz pouch yields 2lbs butter sauce no substitution</t>
  </si>
  <si>
    <t>Oil, Soybean Trans-Fat-Free Salad, Must be edible, No TBHQ</t>
  </si>
  <si>
    <t>6/14 oz</t>
  </si>
  <si>
    <t>24/4 oz</t>
  </si>
  <si>
    <t>6/1 gal</t>
  </si>
  <si>
    <t xml:space="preserve"> </t>
  </si>
  <si>
    <t>Water 16.9oz</t>
  </si>
  <si>
    <t>Distributor choice</t>
  </si>
  <si>
    <t>24 Pack</t>
  </si>
  <si>
    <t>Water 8oz</t>
  </si>
  <si>
    <t>48 Pack</t>
  </si>
  <si>
    <t>Water Grape Splash 16.9oz (Pure Life)</t>
  </si>
  <si>
    <t>Water Lemon Splash 16.9oz (Pure Life)</t>
  </si>
  <si>
    <t>Water Orange Splash 16.9oz (Pure Life)</t>
  </si>
  <si>
    <t>Water, Sparkling, 17 OZ, Variety Flavors</t>
  </si>
  <si>
    <t>Sports Drink, 12 OZ, Variety Flavors, Regular, and Low Calorie/Zero Calorie</t>
  </si>
  <si>
    <t>Juice Sparkling Variety Flavors Smart Snack Approved 8.4oz Can</t>
  </si>
  <si>
    <t>IZZE, Switch</t>
  </si>
  <si>
    <t>24/8.4 OZ</t>
  </si>
  <si>
    <t>Juice, 100% Fruit Juice, NSLP, Variety Flavors, 4 OZ, Orange juice, apple, apple cherry, grape, grape blend, fruit punch, orange pineapple, pineapple.</t>
  </si>
  <si>
    <t>70/4 OZ</t>
  </si>
  <si>
    <t>70 CT</t>
  </si>
  <si>
    <t>Juice, 100% Fruit Juice, NSLP, Variety Flavors, 6 OZ, Orange juice, apple, apple cherry, grape, grape blend, fruit punch, orange pineapple, pineapple.</t>
  </si>
  <si>
    <t>70/6 OZ</t>
  </si>
  <si>
    <t>Category</t>
  </si>
  <si>
    <t>Dairy</t>
  </si>
  <si>
    <t>Boxed Meat</t>
  </si>
  <si>
    <t>Frozen Protein &amp; Entrees</t>
  </si>
  <si>
    <t>Frozen Food</t>
  </si>
  <si>
    <t>Dry &amp; Canned</t>
  </si>
  <si>
    <t>Beverages</t>
  </si>
  <si>
    <t>Grand Total</t>
  </si>
  <si>
    <t xml:space="preserve">Total Cost Cases &amp; Delivery  </t>
  </si>
  <si>
    <t>Paper / Disposables</t>
  </si>
  <si>
    <t>Bag Clear 1.25 Mil Extra Heavy Non-Vented Food 10x8x24</t>
  </si>
  <si>
    <t>500/1 EACH (BAG)</t>
  </si>
  <si>
    <t>Bag Foil/Paper Sandwich 6" x 0.75" X 6.5"</t>
  </si>
  <si>
    <t>1000/1 EACH (BAG)</t>
  </si>
  <si>
    <t>Bag Paper Brown 4Lb Kraft</t>
  </si>
  <si>
    <t>Bag Paper Brown 8Lb Grocery
Kraft</t>
  </si>
  <si>
    <t>Bag Plastic T-Sack ''Thank You"</t>
  </si>
  <si>
    <t>900 Each</t>
  </si>
  <si>
    <t>901 Each</t>
  </si>
  <si>
    <t>Bag Sandwich 6.5x7x2.25 Clear
Saddle</t>
  </si>
  <si>
    <t>2000ct</t>
  </si>
  <si>
    <t>Bag White Paper Bread 4x2x12</t>
  </si>
  <si>
    <t>1000ct</t>
  </si>
  <si>
    <t>Bowl 12oz White Heavy Weight
Pulp 12oz ChampWare</t>
  </si>
  <si>
    <t>50ct</t>
  </si>
  <si>
    <t>300ct</t>
  </si>
  <si>
    <t>Fabrikal</t>
  </si>
  <si>
    <t>GS6-2 Greenware 2-Compartment Clear PLA Compostable Container / Nacho Tray -</t>
  </si>
  <si>
    <t>LGS-6 Greenware Square Plastic Lids F/6" Container</t>
  </si>
  <si>
    <t>Container Square 4 Compartment
Box Clear 6.13" x 6.13"
Greenware</t>
  </si>
  <si>
    <t>Container Squat 12oz Foam White</t>
  </si>
  <si>
    <t>500/1 EACH
(CONTAINER)</t>
  </si>
  <si>
    <t>Cover Bun Pan 21"x6"x35" Clear
Plastic</t>
  </si>
  <si>
    <t>200/1 EACH</t>
  </si>
  <si>
    <t>Cover Bun Rack Clear Plastic
Large</t>
  </si>
  <si>
    <t>50 each</t>
  </si>
  <si>
    <t>Cup 10oz Clear Plastic</t>
  </si>
  <si>
    <t>1000/1 EACH
(CUP)</t>
  </si>
  <si>
    <t>Cup 8oz Hot Paper White Single
Poly</t>
  </si>
  <si>
    <t>Cutlery Kit Spork/Napkin/Straw Medium Weight</t>
  </si>
  <si>
    <t>Deli Paper White Sheets Dry Wax 12" x 10.75" 12/500ct</t>
  </si>
  <si>
    <t>6000/1 EACH (SHEET)</t>
  </si>
  <si>
    <t>Dispenser Day Labels</t>
  </si>
  <si>
    <t>Dispenser Napkin Short</t>
  </si>
  <si>
    <t>Dispenser Napkin Tall</t>
  </si>
  <si>
    <t>1 EACH
(DISPENSER)</t>
  </si>
  <si>
    <t>Film Cling Roll 12" Clear</t>
  </si>
  <si>
    <t>Film Cling Roll 18" Clear</t>
  </si>
  <si>
    <t>Film Cling Roll 24" Clear</t>
  </si>
  <si>
    <t xml:space="preserve">1 each </t>
  </si>
  <si>
    <t>1 each</t>
  </si>
  <si>
    <t xml:space="preserve">Foil Alum Roll 18" 500' Heavy-
Duty </t>
  </si>
  <si>
    <t>Foil Sheets Pop-Up Aluminum 9" x 10.75"</t>
  </si>
  <si>
    <t>3000/1 EACH (SHEET)</t>
  </si>
  <si>
    <t>Fork White Wrapped Medium Weight Plastic</t>
  </si>
  <si>
    <t>1000/1 EACH (FORK)</t>
  </si>
  <si>
    <t>Gloves Large Ambitex Clear Powder-Free Poly</t>
  </si>
  <si>
    <t>500/1 EACH (GLOVE)</t>
  </si>
  <si>
    <t>Gloves Large Clear Powder-Free Vinyl 10/l00ct</t>
  </si>
  <si>
    <t>Gloves Large Clear Powder-Free
Vinyl l00ct</t>
  </si>
  <si>
    <t>Gloves Large Yellow Latex Flock Lined</t>
  </si>
  <si>
    <t>12/1 EACH (GLOVE)</t>
  </si>
  <si>
    <t>Gloves Medium Ambitex Clear
Powder-Free Poly</t>
  </si>
  <si>
    <t>Gloves Medium Clear Powder-Free
Vinyl 10/l00ct</t>
  </si>
  <si>
    <t>1000/1 EACH
(GLOVE)</t>
  </si>
  <si>
    <t>500 EACH (GLOVE)</t>
  </si>
  <si>
    <t xml:space="preserve">Gloves XL Clear Powder-Free Vinyl 1000/1 EACH	 </t>
  </si>
  <si>
    <t>Hairnet Black 26" 144ct</t>
  </si>
  <si>
    <t>144/1 EACH</t>
  </si>
  <si>
    <t>Insert for Parfait Cup Clear Plastic 2oz</t>
  </si>
  <si>
    <t>Knife White Wrapped Medium
Weight Plastic</t>
  </si>
  <si>
    <t>1200 each</t>
  </si>
  <si>
    <t>1000/1 EACH
(KNIFE)</t>
  </si>
  <si>
    <t>Label Friday l"xl" l000ct</t>
  </si>
  <si>
    <t>Label Monday l"xl" l000ct</t>
  </si>
  <si>
    <t>Label Thursday l"xl" lO00ct</t>
  </si>
  <si>
    <t>Label Tuesday l"xl" lO00ct</t>
  </si>
  <si>
    <t>Label Wednesday l"xl" 1000ct</t>
  </si>
  <si>
    <t>Mop Head Band Blue Med Blended
Loop End 5"</t>
  </si>
  <si>
    <t xml:space="preserve">
1000/1 EACH
(LABEL)</t>
  </si>
  <si>
    <t>1000/1 EACH</t>
  </si>
  <si>
    <t>Mop Stick Janitor Plastic Base with
Wood Handle</t>
  </si>
  <si>
    <t>1 Each</t>
  </si>
  <si>
    <t>Napkins for Short Dispenser Tabletop Tork Cafe Xpressnap</t>
  </si>
  <si>
    <t>Napkins for Tall Dispenser Natural 1-Ply Interfold</t>
  </si>
  <si>
    <t>6000/1 EACH
(NAPKIN)</t>
  </si>
  <si>
    <t>Xpressnap</t>
  </si>
  <si>
    <t>Oven Mitt 1 mitt 17" Teflon</t>
  </si>
  <si>
    <t>Oven Mitts 1 pair Olive Green 17"
Teflon</t>
  </si>
  <si>
    <t>1 Pair</t>
  </si>
  <si>
    <t>Pan Liner Quilon Greaseproof
16.38" X 24.38"</t>
  </si>
  <si>
    <t>Pan Steam Table Full Size
Aluminum 3.75" Deep</t>
  </si>
  <si>
    <t>40/1 EACH
(PAN)</t>
  </si>
  <si>
    <t>1000/1 EACH
(LINER)</t>
  </si>
  <si>
    <t>Pan Steam Table Half Size
Aluminum</t>
  </si>
  <si>
    <t>100/1 EACH
(PAN)</t>
  </si>
  <si>
    <t>Parfait Container and Lid Combo
Clear Plastic 12oz</t>
  </si>
  <si>
    <t>256/1 EACH
(CONTAINER
LID COMBO)</t>
  </si>
  <si>
    <t>20/1 EACH
(SCOURING
PAD)</t>
  </si>
  <si>
    <t>Scouring Pad 6" x 9" Green
Medium Duty Scotch-Bright</t>
  </si>
  <si>
    <t>Soup Spoon White Wrapped
Medium Weight Plastic</t>
  </si>
  <si>
    <t>1000/1 EACH
(SPOON)</t>
  </si>
  <si>
    <t>Soup Spoon Black Medium Weight
Polypropylene</t>
  </si>
  <si>
    <t>Sponges Stainless Steel
Medium Weight Plastic</t>
  </si>
  <si>
    <t>12ea</t>
  </si>
  <si>
    <t>Stand for Saddle Bags</t>
  </si>
  <si>
    <t>1ea</t>
  </si>
  <si>
    <t>Straw Slim, White Wrapped, Milk 5.75"</t>
  </si>
  <si>
    <t>12000 ea</t>
  </si>
  <si>
    <t>12000ea</t>
  </si>
  <si>
    <t xml:space="preserve">Teaspoon White Wrapped Medium </t>
  </si>
  <si>
    <t>Towel Bar Cotton White Orange Stripe 15" x 18</t>
  </si>
  <si>
    <t>60/1 EACH</t>
  </si>
  <si>
    <t xml:space="preserve">Towel Disposable White with Blue   </t>
  </si>
  <si>
    <t>300/1 EACH</t>
  </si>
  <si>
    <t>Towel Sanitizing Quix Green</t>
  </si>
  <si>
    <t xml:space="preserve">Towels Terry White Rags apx 70ct </t>
  </si>
  <si>
    <t>144 each</t>
  </si>
  <si>
    <t>70 ct</t>
  </si>
  <si>
    <t>Trash Can Liner Black Super Heavy Low Density 1.20 Mil 60 gallon</t>
  </si>
  <si>
    <t>100/1 EACH</t>
  </si>
  <si>
    <t>Trash Can Liner Small Clear 10 Gal</t>
  </si>
  <si>
    <t>1000 each</t>
  </si>
  <si>
    <t>Tray 5-Compt White Pulp Savaday</t>
  </si>
  <si>
    <t>Huhtamaki</t>
  </si>
  <si>
    <t>240 Each</t>
  </si>
  <si>
    <t>Tray 5oz Offer vs Serve 15mil OPS Black Portion</t>
  </si>
  <si>
    <t>2500 each</t>
  </si>
  <si>
    <t>Tray Food Paper 2# Kraft 7152</t>
  </si>
  <si>
    <t>Tray Food Paper 1# Kraft 7151</t>
  </si>
  <si>
    <t>Tray Food Paper 3# Kraft 7153</t>
  </si>
  <si>
    <t xml:space="preserve">500 EACH  </t>
  </si>
  <si>
    <t>Wipes Thermometer Packet</t>
  </si>
  <si>
    <t xml:space="preserve">1000/1 EACH </t>
  </si>
  <si>
    <t>Lid Clear Universal for 5oz Offer
vs Serve Trays</t>
  </si>
  <si>
    <t>Par Pack</t>
  </si>
  <si>
    <t>2500/1 EACH
(LID)</t>
  </si>
  <si>
    <t>Lid Flat Aluminum for Steam
Table Full Size</t>
  </si>
  <si>
    <t>Lid Flat Aluminum for Steam
Table Half Size</t>
  </si>
  <si>
    <t>80 Each</t>
  </si>
  <si>
    <t>100 Each</t>
  </si>
  <si>
    <t>Souflee Cup 4oz Black</t>
  </si>
  <si>
    <t>Lid for Souflee Cup 4oz Black</t>
  </si>
  <si>
    <t>Souflee Cup 2oz Black</t>
  </si>
  <si>
    <t>Lid for 2 oz Souflee Cup</t>
  </si>
  <si>
    <t>12SJ20</t>
  </si>
  <si>
    <t>Dart 12SJ20</t>
  </si>
  <si>
    <t>Lid for S12SJ20</t>
  </si>
  <si>
    <t>Dart 20CLR</t>
  </si>
  <si>
    <t>20CLR</t>
  </si>
  <si>
    <t>Box Pizza B-Flute Stock Print Kraft
Corrugated 16"</t>
  </si>
  <si>
    <t>2500 ct</t>
  </si>
  <si>
    <t>Total</t>
  </si>
  <si>
    <t xml:space="preserve">Dannon or equivalent </t>
  </si>
  <si>
    <t xml:space="preserve">Dannon or equivalent,  </t>
  </si>
  <si>
    <t xml:space="preserve">Danimals or equivalent </t>
  </si>
  <si>
    <t>Danimals, or equivalent</t>
  </si>
  <si>
    <t xml:space="preserve">Yoplait or equivalent </t>
  </si>
  <si>
    <t>Butterball or equivalent, sample required,</t>
  </si>
  <si>
    <t>Savannah Classics or equivalent,</t>
  </si>
  <si>
    <t xml:space="preserve">Otis Spunkmeyer or equivalent </t>
  </si>
  <si>
    <t xml:space="preserve">Gatorade, Powerade or Equivalent  </t>
  </si>
  <si>
    <t xml:space="preserve">Sun Cup, or Equivalent  </t>
  </si>
  <si>
    <t xml:space="preserve">Nestle or Equivalent  </t>
  </si>
  <si>
    <t xml:space="preserve">Sparkling ICE or Equivalent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</si>
</sst>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11"/>
      <color rgb="FF666666"/>
      <name val="Arial"/>
      <family val="2"/>
    </font>
    <font>
      <sz val="9"/>
      <color theme="1"/>
      <name val="Arial"/>
      <family val="2"/>
    </font>
    <font>
      <b/>
      <sz val="10"/>
      <color rgb="FF65686B"/>
      <name val="Arial"/>
      <family val="2"/>
    </font>
    <font>
      <b/>
      <sz val="8"/>
      <color rgb="FF65686B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212529"/>
      <name val="Arial"/>
      <family val="2"/>
    </font>
    <font>
      <sz val="10"/>
      <color rgb="FF062139"/>
      <name val="Arial"/>
      <family val="2"/>
    </font>
    <font>
      <b/>
      <u/>
      <sz val="10"/>
      <color theme="1"/>
      <name val="Arial"/>
      <family val="2"/>
    </font>
    <font>
      <sz val="8"/>
      <name val="Calibri"/>
      <family val="2"/>
      <scheme val="minor"/>
    </font>
    <font>
      <sz val="11"/>
      <color rgb="FF36363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 style="medium">
        <color rgb="FFCCCCCC"/>
      </top>
      <bottom style="medium">
        <color rgb="FFD9D9D9"/>
      </bottom>
      <diagonal/>
    </border>
    <border>
      <left style="medium">
        <color rgb="FFCCCCCC"/>
      </left>
      <right style="medium">
        <color rgb="FFD9D9D9"/>
      </right>
      <top style="medium">
        <color rgb="FFCCCCCC"/>
      </top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CCCCCC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D9D9D9"/>
      </right>
      <top/>
      <bottom/>
      <diagonal/>
    </border>
    <border>
      <left/>
      <right style="medium">
        <color rgb="FFD9D9D9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8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2" fillId="2" borderId="6" xfId="0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2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wrapText="1"/>
    </xf>
    <xf numFmtId="0" fontId="2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vertical="top" wrapText="1"/>
    </xf>
    <xf numFmtId="0" fontId="14" fillId="0" borderId="3" xfId="0" applyFont="1" applyBorder="1" applyAlignment="1">
      <alignment horizontal="center" wrapText="1"/>
    </xf>
    <xf numFmtId="44" fontId="1" fillId="0" borderId="2" xfId="0" applyNumberFormat="1" applyFont="1" applyBorder="1" applyAlignment="1">
      <alignment horizontal="center" wrapText="1"/>
    </xf>
    <xf numFmtId="44" fontId="0" fillId="0" borderId="0" xfId="0" applyNumberFormat="1" applyAlignment="1">
      <alignment wrapText="1"/>
    </xf>
    <xf numFmtId="0" fontId="0" fillId="0" borderId="0" xfId="0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44" fontId="2" fillId="2" borderId="8" xfId="0" applyNumberFormat="1" applyFont="1" applyFill="1" applyBorder="1" applyAlignment="1">
      <alignment horizontal="left" vertical="top" wrapText="1"/>
    </xf>
    <xf numFmtId="44" fontId="2" fillId="2" borderId="6" xfId="0" applyNumberFormat="1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44" fontId="0" fillId="0" borderId="6" xfId="0" applyNumberForma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44" fontId="2" fillId="2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44" fontId="0" fillId="0" borderId="0" xfId="0" applyNumberForma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164" fontId="1" fillId="0" borderId="2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 vertical="top"/>
    </xf>
    <xf numFmtId="4" fontId="3" fillId="0" borderId="3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0411B-C5B7-4F20-9A1C-246A45962FDA}">
  <dimension ref="A1:O20"/>
  <sheetViews>
    <sheetView topLeftCell="A16" zoomScaleNormal="100" workbookViewId="0">
      <selection activeCell="D19" sqref="D19:D20"/>
    </sheetView>
  </sheetViews>
  <sheetFormatPr defaultRowHeight="14.5" x14ac:dyDescent="0.35"/>
  <cols>
    <col min="1" max="2" width="8.7265625" style="7"/>
    <col min="3" max="3" width="13.36328125" style="7" customWidth="1"/>
    <col min="4" max="4" width="11.6328125" style="7" customWidth="1"/>
    <col min="5" max="6" width="8.7265625" style="7"/>
    <col min="7" max="7" width="11.1796875" style="7" customWidth="1"/>
    <col min="8" max="8" width="11.453125" style="7" customWidth="1"/>
    <col min="9" max="9" width="13.1796875" style="7" customWidth="1"/>
    <col min="10" max="10" width="12" style="7" customWidth="1"/>
    <col min="11" max="11" width="11.54296875" style="7" customWidth="1"/>
    <col min="12" max="12" width="11.54296875" style="79" customWidth="1"/>
    <col min="13" max="13" width="8.7265625" style="79" customWidth="1"/>
    <col min="14" max="14" width="8.7265625" style="79"/>
    <col min="15" max="15" width="10.36328125" style="79" customWidth="1"/>
  </cols>
  <sheetData>
    <row r="1" spans="1:15" s="6" customFormat="1" ht="53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78" t="s">
        <v>11</v>
      </c>
      <c r="M1" s="78" t="s">
        <v>12</v>
      </c>
      <c r="N1" s="78" t="s">
        <v>13</v>
      </c>
      <c r="O1" s="78" t="s">
        <v>14</v>
      </c>
    </row>
    <row r="2" spans="1:15" ht="38" thickBot="1" x14ac:dyDescent="0.4">
      <c r="A2" s="7">
        <v>1</v>
      </c>
      <c r="B2" s="8"/>
      <c r="C2" s="8" t="s">
        <v>25</v>
      </c>
      <c r="D2" s="8" t="s">
        <v>21</v>
      </c>
      <c r="E2" s="8" t="s">
        <v>26</v>
      </c>
      <c r="F2" s="8" t="s">
        <v>26</v>
      </c>
      <c r="G2" s="8">
        <v>5</v>
      </c>
      <c r="N2" s="79">
        <f>SUM(L2+M2)</f>
        <v>0</v>
      </c>
      <c r="O2" s="79">
        <f>SUM(G2*N2)</f>
        <v>0</v>
      </c>
    </row>
    <row r="3" spans="1:15" ht="50.5" thickBot="1" x14ac:dyDescent="0.4">
      <c r="A3" s="7">
        <v>2</v>
      </c>
      <c r="B3" s="8"/>
      <c r="C3" s="8" t="s">
        <v>27</v>
      </c>
      <c r="D3" s="8" t="s">
        <v>21</v>
      </c>
      <c r="E3" s="8" t="s">
        <v>28</v>
      </c>
      <c r="F3" s="8" t="s">
        <v>29</v>
      </c>
      <c r="G3" s="8">
        <v>200</v>
      </c>
      <c r="N3" s="79">
        <f t="shared" ref="N3:N19" si="0">SUM(L3+M3)</f>
        <v>0</v>
      </c>
      <c r="O3" s="79">
        <f t="shared" ref="O3:O19" si="1">SUM(G3*N3)</f>
        <v>0</v>
      </c>
    </row>
    <row r="4" spans="1:15" ht="38" thickBot="1" x14ac:dyDescent="0.4">
      <c r="A4" s="7">
        <v>3</v>
      </c>
      <c r="B4" s="8"/>
      <c r="C4" s="8" t="s">
        <v>30</v>
      </c>
      <c r="D4" s="8" t="s">
        <v>21</v>
      </c>
      <c r="E4" s="8" t="s">
        <v>28</v>
      </c>
      <c r="F4" s="8" t="s">
        <v>29</v>
      </c>
      <c r="G4" s="8">
        <v>200</v>
      </c>
      <c r="N4" s="79">
        <f t="shared" si="0"/>
        <v>0</v>
      </c>
      <c r="O4" s="79">
        <f t="shared" si="1"/>
        <v>0</v>
      </c>
    </row>
    <row r="5" spans="1:15" ht="25.5" thickBot="1" x14ac:dyDescent="0.4">
      <c r="A5" s="7">
        <v>4</v>
      </c>
      <c r="B5" s="8"/>
      <c r="C5" s="8" t="s">
        <v>31</v>
      </c>
      <c r="D5" s="8" t="s">
        <v>21</v>
      </c>
      <c r="E5" s="8" t="s">
        <v>32</v>
      </c>
      <c r="F5" s="8" t="s">
        <v>33</v>
      </c>
      <c r="G5" s="8">
        <v>30</v>
      </c>
      <c r="N5" s="79">
        <f t="shared" si="0"/>
        <v>0</v>
      </c>
      <c r="O5" s="79">
        <f t="shared" si="1"/>
        <v>0</v>
      </c>
    </row>
    <row r="6" spans="1:15" ht="50.5" thickBot="1" x14ac:dyDescent="0.4">
      <c r="A6" s="7">
        <v>5</v>
      </c>
      <c r="B6" s="8"/>
      <c r="C6" s="8" t="s">
        <v>34</v>
      </c>
      <c r="D6" s="8" t="s">
        <v>21</v>
      </c>
      <c r="E6" s="8" t="s">
        <v>35</v>
      </c>
      <c r="F6" s="8" t="s">
        <v>36</v>
      </c>
      <c r="G6" s="8">
        <v>360</v>
      </c>
      <c r="N6" s="79">
        <f t="shared" si="0"/>
        <v>0</v>
      </c>
      <c r="O6" s="79">
        <f t="shared" si="1"/>
        <v>0</v>
      </c>
    </row>
    <row r="7" spans="1:15" ht="50.5" thickBot="1" x14ac:dyDescent="0.4">
      <c r="A7" s="7">
        <v>6</v>
      </c>
      <c r="B7" s="8"/>
      <c r="C7" s="8" t="s">
        <v>37</v>
      </c>
      <c r="D7" s="8" t="s">
        <v>21</v>
      </c>
      <c r="E7" s="8" t="s">
        <v>35</v>
      </c>
      <c r="F7" s="8" t="s">
        <v>38</v>
      </c>
      <c r="G7" s="8">
        <v>25</v>
      </c>
      <c r="N7" s="79">
        <f t="shared" si="0"/>
        <v>0</v>
      </c>
      <c r="O7" s="79">
        <f t="shared" si="1"/>
        <v>0</v>
      </c>
    </row>
    <row r="8" spans="1:15" ht="38" thickBot="1" x14ac:dyDescent="0.4">
      <c r="A8" s="7">
        <v>7</v>
      </c>
      <c r="B8" s="8"/>
      <c r="C8" s="8" t="s">
        <v>39</v>
      </c>
      <c r="D8" s="8" t="s">
        <v>21</v>
      </c>
      <c r="E8" s="8" t="s">
        <v>40</v>
      </c>
      <c r="F8" s="8" t="s">
        <v>41</v>
      </c>
      <c r="G8" s="8">
        <v>100</v>
      </c>
      <c r="N8" s="79">
        <f t="shared" si="0"/>
        <v>0</v>
      </c>
      <c r="O8" s="79">
        <f t="shared" si="1"/>
        <v>0</v>
      </c>
    </row>
    <row r="9" spans="1:15" ht="25.5" thickBot="1" x14ac:dyDescent="0.4">
      <c r="A9" s="7">
        <v>8</v>
      </c>
      <c r="B9" s="8"/>
      <c r="C9" s="8" t="s">
        <v>42</v>
      </c>
      <c r="D9" s="8" t="s">
        <v>21</v>
      </c>
      <c r="E9" s="8" t="s">
        <v>40</v>
      </c>
      <c r="F9" s="8" t="s">
        <v>43</v>
      </c>
      <c r="G9" s="8">
        <v>150</v>
      </c>
      <c r="N9" s="79">
        <f t="shared" si="0"/>
        <v>0</v>
      </c>
      <c r="O9" s="79">
        <f t="shared" si="1"/>
        <v>0</v>
      </c>
    </row>
    <row r="10" spans="1:15" ht="25.5" thickBot="1" x14ac:dyDescent="0.4">
      <c r="A10" s="7">
        <v>9</v>
      </c>
      <c r="B10" s="8"/>
      <c r="C10" s="8" t="s">
        <v>44</v>
      </c>
      <c r="D10" s="8" t="s">
        <v>21</v>
      </c>
      <c r="E10" s="8" t="s">
        <v>45</v>
      </c>
      <c r="F10" s="8" t="s">
        <v>46</v>
      </c>
      <c r="G10" s="8">
        <v>100</v>
      </c>
      <c r="N10" s="79">
        <f t="shared" si="0"/>
        <v>0</v>
      </c>
      <c r="O10" s="79">
        <f t="shared" si="1"/>
        <v>0</v>
      </c>
    </row>
    <row r="11" spans="1:15" ht="26.5" thickBot="1" x14ac:dyDescent="0.4">
      <c r="A11" s="7">
        <v>10</v>
      </c>
      <c r="B11" s="9" t="s">
        <v>47</v>
      </c>
      <c r="C11" s="8" t="s">
        <v>48</v>
      </c>
      <c r="D11" s="8" t="s">
        <v>49</v>
      </c>
      <c r="E11" s="8" t="s">
        <v>50</v>
      </c>
      <c r="F11" s="8" t="s">
        <v>51</v>
      </c>
      <c r="G11" s="8">
        <v>10</v>
      </c>
      <c r="N11" s="79">
        <f t="shared" si="0"/>
        <v>0</v>
      </c>
      <c r="O11" s="79">
        <f t="shared" si="1"/>
        <v>0</v>
      </c>
    </row>
    <row r="12" spans="1:15" ht="38" thickBot="1" x14ac:dyDescent="0.4">
      <c r="A12" s="7">
        <v>11</v>
      </c>
      <c r="B12" s="8"/>
      <c r="C12" s="8" t="s">
        <v>55</v>
      </c>
      <c r="D12" s="8" t="s">
        <v>21</v>
      </c>
      <c r="E12" s="8" t="s">
        <v>56</v>
      </c>
      <c r="F12" s="8" t="s">
        <v>56</v>
      </c>
      <c r="G12" s="8"/>
      <c r="N12" s="79">
        <f t="shared" si="0"/>
        <v>0</v>
      </c>
      <c r="O12" s="79">
        <f t="shared" si="1"/>
        <v>0</v>
      </c>
    </row>
    <row r="13" spans="1:15" ht="38" thickBot="1" x14ac:dyDescent="0.4">
      <c r="A13" s="7">
        <v>12</v>
      </c>
      <c r="B13" s="8"/>
      <c r="C13" s="8" t="s">
        <v>52</v>
      </c>
      <c r="D13" s="8" t="s">
        <v>21</v>
      </c>
      <c r="E13" s="8" t="s">
        <v>53</v>
      </c>
      <c r="F13" s="8" t="s">
        <v>54</v>
      </c>
      <c r="G13" s="8">
        <v>5</v>
      </c>
      <c r="N13" s="79">
        <f t="shared" si="0"/>
        <v>0</v>
      </c>
      <c r="O13" s="79">
        <f t="shared" si="1"/>
        <v>0</v>
      </c>
    </row>
    <row r="14" spans="1:15" ht="50.5" thickBot="1" x14ac:dyDescent="0.4">
      <c r="A14" s="7">
        <v>13</v>
      </c>
      <c r="B14" s="8">
        <v>1956</v>
      </c>
      <c r="C14" s="8" t="s">
        <v>23</v>
      </c>
      <c r="D14" s="8" t="s">
        <v>682</v>
      </c>
      <c r="E14" s="8" t="s">
        <v>18</v>
      </c>
      <c r="F14" s="8" t="s">
        <v>18</v>
      </c>
      <c r="G14" s="8">
        <v>40</v>
      </c>
      <c r="N14" s="79">
        <f t="shared" si="0"/>
        <v>0</v>
      </c>
      <c r="O14" s="79">
        <f t="shared" si="1"/>
        <v>0</v>
      </c>
    </row>
    <row r="15" spans="1:15" ht="50.5" thickBot="1" x14ac:dyDescent="0.4">
      <c r="A15" s="7">
        <v>14</v>
      </c>
      <c r="B15" s="8">
        <v>1957</v>
      </c>
      <c r="C15" s="8" t="s">
        <v>24</v>
      </c>
      <c r="D15" s="8" t="s">
        <v>683</v>
      </c>
      <c r="E15" s="8" t="s">
        <v>18</v>
      </c>
      <c r="F15" s="8" t="s">
        <v>18</v>
      </c>
      <c r="G15" s="8">
        <v>40</v>
      </c>
      <c r="N15" s="79">
        <f t="shared" si="0"/>
        <v>0</v>
      </c>
      <c r="O15" s="79">
        <f t="shared" si="1"/>
        <v>0</v>
      </c>
    </row>
    <row r="16" spans="1:15" ht="50.5" thickBot="1" x14ac:dyDescent="0.4">
      <c r="A16" s="7">
        <v>15</v>
      </c>
      <c r="B16" s="8">
        <v>2732</v>
      </c>
      <c r="C16" s="8" t="s">
        <v>19</v>
      </c>
      <c r="D16" s="8" t="s">
        <v>684</v>
      </c>
      <c r="E16" s="8" t="s">
        <v>18</v>
      </c>
      <c r="F16" s="8" t="s">
        <v>18</v>
      </c>
      <c r="G16" s="8">
        <v>40</v>
      </c>
      <c r="N16" s="79">
        <f t="shared" si="0"/>
        <v>0</v>
      </c>
      <c r="O16" s="79">
        <f t="shared" si="1"/>
        <v>0</v>
      </c>
    </row>
    <row r="17" spans="1:15" ht="38" thickBot="1" x14ac:dyDescent="0.4">
      <c r="A17" s="7">
        <v>16</v>
      </c>
      <c r="B17" s="8">
        <v>2731</v>
      </c>
      <c r="C17" s="8" t="s">
        <v>17</v>
      </c>
      <c r="D17" s="8" t="s">
        <v>685</v>
      </c>
      <c r="E17" s="8" t="s">
        <v>18</v>
      </c>
      <c r="F17" s="8" t="s">
        <v>18</v>
      </c>
      <c r="G17" s="8">
        <v>40</v>
      </c>
      <c r="N17" s="79">
        <f t="shared" si="0"/>
        <v>0</v>
      </c>
      <c r="O17" s="79">
        <f t="shared" si="1"/>
        <v>0</v>
      </c>
    </row>
    <row r="18" spans="1:15" ht="38" thickBot="1" x14ac:dyDescent="0.4">
      <c r="A18" s="7">
        <v>17</v>
      </c>
      <c r="B18" s="8"/>
      <c r="C18" s="8" t="s">
        <v>20</v>
      </c>
      <c r="D18" s="8" t="s">
        <v>21</v>
      </c>
      <c r="E18" s="8" t="s">
        <v>22</v>
      </c>
      <c r="F18" s="8" t="s">
        <v>16</v>
      </c>
      <c r="G18" s="8">
        <v>50</v>
      </c>
      <c r="N18" s="79">
        <f t="shared" si="0"/>
        <v>0</v>
      </c>
      <c r="O18" s="79">
        <f t="shared" si="1"/>
        <v>0</v>
      </c>
    </row>
    <row r="19" spans="1:15" ht="25.5" thickBot="1" x14ac:dyDescent="0.4">
      <c r="A19" s="7">
        <v>18</v>
      </c>
      <c r="B19" s="8">
        <v>439</v>
      </c>
      <c r="C19" s="8" t="s">
        <v>15</v>
      </c>
      <c r="D19" s="8" t="s">
        <v>686</v>
      </c>
      <c r="E19" s="8" t="s">
        <v>16</v>
      </c>
      <c r="F19" s="8" t="s">
        <v>16</v>
      </c>
      <c r="G19" s="8">
        <v>80</v>
      </c>
      <c r="N19" s="79">
        <f t="shared" si="0"/>
        <v>0</v>
      </c>
      <c r="O19" s="79">
        <f t="shared" si="1"/>
        <v>0</v>
      </c>
    </row>
    <row r="20" spans="1:15" x14ac:dyDescent="0.35">
      <c r="M20" s="79" t="s">
        <v>681</v>
      </c>
      <c r="O20" s="79">
        <f>SUM(O2:O19)</f>
        <v>0</v>
      </c>
    </row>
  </sheetData>
  <sortState xmlns:xlrd2="http://schemas.microsoft.com/office/spreadsheetml/2017/richdata2" ref="A2:O19">
    <sortCondition ref="C2:C1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2C87E-38FF-439B-B468-6EE5E6B53888}">
  <dimension ref="A1:O46"/>
  <sheetViews>
    <sheetView topLeftCell="C40" workbookViewId="0">
      <selection activeCell="D37" sqref="D37"/>
    </sheetView>
  </sheetViews>
  <sheetFormatPr defaultRowHeight="14.5" x14ac:dyDescent="0.35"/>
  <cols>
    <col min="2" max="2" width="11.36328125" customWidth="1"/>
    <col min="3" max="3" width="13.36328125" customWidth="1"/>
    <col min="4" max="4" width="11.6328125" customWidth="1"/>
    <col min="7" max="7" width="11.1796875" customWidth="1"/>
    <col min="8" max="8" width="11.453125" customWidth="1"/>
    <col min="9" max="9" width="13.1796875" customWidth="1"/>
    <col min="10" max="10" width="12" customWidth="1"/>
    <col min="11" max="11" width="11.54296875" customWidth="1"/>
    <col min="12" max="12" width="11.54296875" style="80" customWidth="1"/>
    <col min="13" max="13" width="11.26953125" style="80" customWidth="1"/>
    <col min="14" max="14" width="8.7265625" style="80"/>
    <col min="15" max="15" width="12.08984375" style="80" customWidth="1"/>
  </cols>
  <sheetData>
    <row r="1" spans="1:15" s="6" customFormat="1" ht="53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78" t="s">
        <v>11</v>
      </c>
      <c r="M1" s="78" t="s">
        <v>12</v>
      </c>
      <c r="N1" s="78" t="s">
        <v>13</v>
      </c>
      <c r="O1" s="78" t="s">
        <v>14</v>
      </c>
    </row>
    <row r="2" spans="1:15" ht="50.5" thickBot="1" x14ac:dyDescent="0.4">
      <c r="A2">
        <v>19</v>
      </c>
      <c r="B2" s="8">
        <v>51101</v>
      </c>
      <c r="C2" s="8" t="s">
        <v>95</v>
      </c>
      <c r="D2" s="8" t="s">
        <v>96</v>
      </c>
      <c r="E2" s="8" t="s">
        <v>97</v>
      </c>
      <c r="F2" s="8" t="s">
        <v>16</v>
      </c>
      <c r="G2" s="8">
        <v>10</v>
      </c>
      <c r="N2" s="80">
        <f>SUM(L2+M2)</f>
        <v>0</v>
      </c>
      <c r="O2" s="80">
        <f>SUM(G2*N2)</f>
        <v>0</v>
      </c>
    </row>
    <row r="3" spans="1:15" ht="88" thickBot="1" x14ac:dyDescent="0.4">
      <c r="A3">
        <v>20</v>
      </c>
      <c r="B3" s="8" t="s">
        <v>69</v>
      </c>
      <c r="C3" s="8" t="s">
        <v>70</v>
      </c>
      <c r="D3" s="8" t="s">
        <v>71</v>
      </c>
      <c r="E3" s="8" t="s">
        <v>72</v>
      </c>
      <c r="F3" s="8">
        <v>320</v>
      </c>
      <c r="G3" s="8">
        <v>150</v>
      </c>
      <c r="N3" s="80">
        <f t="shared" ref="N3:N40" si="0">SUM(L3+M3)</f>
        <v>0</v>
      </c>
      <c r="O3" s="80">
        <f t="shared" ref="O3:O40" si="1">SUM(G3*N3)</f>
        <v>0</v>
      </c>
    </row>
    <row r="4" spans="1:15" ht="100.5" thickBot="1" x14ac:dyDescent="0.4">
      <c r="A4">
        <v>21</v>
      </c>
      <c r="B4" s="8" t="s">
        <v>57</v>
      </c>
      <c r="C4" s="8" t="s">
        <v>58</v>
      </c>
      <c r="D4" s="8" t="s">
        <v>59</v>
      </c>
      <c r="E4" s="8" t="s">
        <v>60</v>
      </c>
      <c r="F4" s="8" t="s">
        <v>61</v>
      </c>
      <c r="G4" s="8">
        <v>250</v>
      </c>
      <c r="N4" s="80">
        <f t="shared" si="0"/>
        <v>0</v>
      </c>
      <c r="O4" s="80">
        <f t="shared" si="1"/>
        <v>0</v>
      </c>
    </row>
    <row r="5" spans="1:15" ht="38" thickBot="1" x14ac:dyDescent="0.4">
      <c r="A5">
        <v>22</v>
      </c>
      <c r="B5" s="8">
        <v>7728712715</v>
      </c>
      <c r="C5" s="8" t="s">
        <v>62</v>
      </c>
      <c r="D5" s="8" t="s">
        <v>63</v>
      </c>
      <c r="E5" s="8" t="s">
        <v>64</v>
      </c>
      <c r="F5" s="8" t="s">
        <v>65</v>
      </c>
      <c r="G5" s="8">
        <v>30</v>
      </c>
      <c r="N5" s="80">
        <f t="shared" si="0"/>
        <v>0</v>
      </c>
      <c r="O5" s="80">
        <f t="shared" si="1"/>
        <v>0</v>
      </c>
    </row>
    <row r="6" spans="1:15" ht="75.5" thickBot="1" x14ac:dyDescent="0.4">
      <c r="A6">
        <v>23</v>
      </c>
      <c r="B6" s="10" t="s">
        <v>105</v>
      </c>
      <c r="C6" s="10" t="s">
        <v>106</v>
      </c>
      <c r="D6" s="8" t="s">
        <v>80</v>
      </c>
      <c r="E6" s="8" t="s">
        <v>107</v>
      </c>
      <c r="F6" s="10" t="s">
        <v>108</v>
      </c>
      <c r="G6" s="8">
        <v>60</v>
      </c>
      <c r="N6" s="80">
        <f t="shared" si="0"/>
        <v>0</v>
      </c>
      <c r="O6" s="80">
        <f t="shared" si="1"/>
        <v>0</v>
      </c>
    </row>
    <row r="7" spans="1:15" ht="88" thickBot="1" x14ac:dyDescent="0.4">
      <c r="A7">
        <v>24</v>
      </c>
      <c r="B7" s="10" t="s">
        <v>90</v>
      </c>
      <c r="C7" s="10" t="s">
        <v>91</v>
      </c>
      <c r="D7" s="8" t="s">
        <v>92</v>
      </c>
      <c r="E7" s="8" t="s">
        <v>93</v>
      </c>
      <c r="F7" s="10" t="s">
        <v>94</v>
      </c>
      <c r="G7" s="8">
        <v>35</v>
      </c>
      <c r="N7" s="80">
        <f t="shared" si="0"/>
        <v>0</v>
      </c>
      <c r="O7" s="80">
        <f t="shared" si="1"/>
        <v>0</v>
      </c>
    </row>
    <row r="8" spans="1:15" ht="100.5" thickBot="1" x14ac:dyDescent="0.4">
      <c r="A8">
        <v>25</v>
      </c>
      <c r="B8" s="10">
        <v>10703020928</v>
      </c>
      <c r="C8" s="10" t="s">
        <v>102</v>
      </c>
      <c r="D8" s="8" t="s">
        <v>74</v>
      </c>
      <c r="E8" s="8" t="s">
        <v>103</v>
      </c>
      <c r="F8" s="10" t="s">
        <v>104</v>
      </c>
      <c r="G8" s="8">
        <v>60</v>
      </c>
      <c r="N8" s="80">
        <f t="shared" si="0"/>
        <v>0</v>
      </c>
      <c r="O8" s="80">
        <f t="shared" si="1"/>
        <v>0</v>
      </c>
    </row>
    <row r="9" spans="1:15" ht="38" thickBot="1" x14ac:dyDescent="0.4">
      <c r="A9">
        <v>26</v>
      </c>
      <c r="B9" s="8">
        <v>84660000</v>
      </c>
      <c r="C9" s="8" t="s">
        <v>144</v>
      </c>
      <c r="D9" s="8" t="s">
        <v>145</v>
      </c>
      <c r="E9" s="8" t="s">
        <v>146</v>
      </c>
      <c r="F9" s="8" t="s">
        <v>146</v>
      </c>
      <c r="G9" s="8">
        <v>40</v>
      </c>
      <c r="N9" s="80">
        <f t="shared" si="0"/>
        <v>0</v>
      </c>
      <c r="O9" s="80">
        <f t="shared" si="1"/>
        <v>0</v>
      </c>
    </row>
    <row r="10" spans="1:15" ht="38" thickBot="1" x14ac:dyDescent="0.4">
      <c r="A10">
        <v>27</v>
      </c>
      <c r="B10" s="8">
        <v>10000036919</v>
      </c>
      <c r="C10" s="8" t="s">
        <v>66</v>
      </c>
      <c r="D10" s="8" t="s">
        <v>67</v>
      </c>
      <c r="E10" s="10" t="s">
        <v>68</v>
      </c>
      <c r="F10" s="10" t="s">
        <v>68</v>
      </c>
      <c r="G10" s="8">
        <v>72</v>
      </c>
      <c r="N10" s="80">
        <f t="shared" si="0"/>
        <v>0</v>
      </c>
      <c r="O10" s="80">
        <f t="shared" si="1"/>
        <v>0</v>
      </c>
    </row>
    <row r="11" spans="1:15" ht="63" thickBot="1" x14ac:dyDescent="0.4">
      <c r="A11">
        <v>28</v>
      </c>
      <c r="B11" s="8">
        <v>64015</v>
      </c>
      <c r="C11" s="8" t="s">
        <v>98</v>
      </c>
      <c r="D11" s="8" t="s">
        <v>80</v>
      </c>
      <c r="E11" s="8" t="s">
        <v>99</v>
      </c>
      <c r="F11" s="8" t="s">
        <v>36</v>
      </c>
      <c r="G11" s="8">
        <v>60</v>
      </c>
      <c r="N11" s="80">
        <f t="shared" si="0"/>
        <v>0</v>
      </c>
      <c r="O11" s="80">
        <f t="shared" si="1"/>
        <v>0</v>
      </c>
    </row>
    <row r="12" spans="1:15" ht="88" thickBot="1" x14ac:dyDescent="0.4">
      <c r="A12">
        <v>29</v>
      </c>
      <c r="B12" s="8">
        <v>613100</v>
      </c>
      <c r="C12" s="8" t="s">
        <v>100</v>
      </c>
      <c r="D12" s="8" t="s">
        <v>101</v>
      </c>
      <c r="E12" s="8" t="s">
        <v>35</v>
      </c>
      <c r="F12" s="8" t="s">
        <v>36</v>
      </c>
      <c r="G12" s="8">
        <v>60</v>
      </c>
      <c r="N12" s="80">
        <f t="shared" si="0"/>
        <v>0</v>
      </c>
      <c r="O12" s="80">
        <f t="shared" si="1"/>
        <v>0</v>
      </c>
    </row>
    <row r="13" spans="1:15" ht="150.5" thickBot="1" x14ac:dyDescent="0.4">
      <c r="A13">
        <v>30</v>
      </c>
      <c r="B13" s="8">
        <v>54441</v>
      </c>
      <c r="C13" s="8" t="s">
        <v>109</v>
      </c>
      <c r="D13" s="8" t="s">
        <v>110</v>
      </c>
      <c r="E13" s="8" t="s">
        <v>35</v>
      </c>
      <c r="F13" s="8" t="s">
        <v>36</v>
      </c>
      <c r="G13" s="8">
        <v>60</v>
      </c>
      <c r="N13" s="80">
        <f t="shared" si="0"/>
        <v>0</v>
      </c>
      <c r="O13" s="80">
        <f t="shared" si="1"/>
        <v>0</v>
      </c>
    </row>
    <row r="14" spans="1:15" ht="25.5" thickBot="1" x14ac:dyDescent="0.4">
      <c r="A14">
        <v>31</v>
      </c>
      <c r="B14" s="11">
        <v>62200</v>
      </c>
      <c r="C14" s="8" t="s">
        <v>79</v>
      </c>
      <c r="D14" s="8" t="s">
        <v>80</v>
      </c>
      <c r="E14" s="8" t="s">
        <v>81</v>
      </c>
      <c r="F14" s="8" t="s">
        <v>82</v>
      </c>
      <c r="G14" s="8">
        <v>45</v>
      </c>
      <c r="N14" s="80">
        <f t="shared" si="0"/>
        <v>0</v>
      </c>
      <c r="O14" s="80">
        <f t="shared" si="1"/>
        <v>0</v>
      </c>
    </row>
    <row r="15" spans="1:15" ht="38" thickBot="1" x14ac:dyDescent="0.4">
      <c r="A15">
        <v>32</v>
      </c>
      <c r="B15" s="8">
        <v>10199570328</v>
      </c>
      <c r="C15" s="8" t="s">
        <v>86</v>
      </c>
      <c r="D15" s="8" t="s">
        <v>74</v>
      </c>
      <c r="E15" s="8"/>
      <c r="F15" s="8"/>
      <c r="G15" s="8"/>
      <c r="N15" s="80">
        <f t="shared" si="0"/>
        <v>0</v>
      </c>
      <c r="O15" s="80">
        <f t="shared" si="1"/>
        <v>0</v>
      </c>
    </row>
    <row r="16" spans="1:15" ht="113" thickBot="1" x14ac:dyDescent="0.4">
      <c r="A16">
        <v>33</v>
      </c>
      <c r="B16" s="8">
        <v>54485</v>
      </c>
      <c r="C16" s="8" t="s">
        <v>113</v>
      </c>
      <c r="D16" s="8" t="s">
        <v>114</v>
      </c>
      <c r="E16" s="8" t="s">
        <v>35</v>
      </c>
      <c r="F16" s="8" t="s">
        <v>36</v>
      </c>
      <c r="G16" s="8">
        <v>60</v>
      </c>
      <c r="N16" s="80">
        <f t="shared" si="0"/>
        <v>0</v>
      </c>
      <c r="O16" s="80">
        <f t="shared" si="1"/>
        <v>0</v>
      </c>
    </row>
    <row r="17" spans="1:15" ht="163" thickBot="1" x14ac:dyDescent="0.4">
      <c r="A17">
        <v>34</v>
      </c>
      <c r="B17" s="8">
        <v>633100</v>
      </c>
      <c r="C17" s="8" t="s">
        <v>87</v>
      </c>
      <c r="D17" s="8" t="s">
        <v>88</v>
      </c>
      <c r="E17" s="8" t="s">
        <v>89</v>
      </c>
      <c r="F17" s="8">
        <v>192</v>
      </c>
      <c r="G17" s="8">
        <v>35</v>
      </c>
      <c r="N17" s="80">
        <f t="shared" si="0"/>
        <v>0</v>
      </c>
      <c r="O17" s="80">
        <f t="shared" si="1"/>
        <v>0</v>
      </c>
    </row>
    <row r="18" spans="1:15" ht="100.5" thickBot="1" x14ac:dyDescent="0.4">
      <c r="A18">
        <v>35</v>
      </c>
      <c r="B18" s="8" t="s">
        <v>115</v>
      </c>
      <c r="C18" s="8" t="s">
        <v>116</v>
      </c>
      <c r="D18" s="8" t="s">
        <v>117</v>
      </c>
      <c r="E18" s="8" t="s">
        <v>118</v>
      </c>
      <c r="F18" s="8" t="s">
        <v>118</v>
      </c>
      <c r="G18" s="8">
        <v>100</v>
      </c>
      <c r="N18" s="80">
        <f t="shared" si="0"/>
        <v>0</v>
      </c>
      <c r="O18" s="80">
        <f t="shared" si="1"/>
        <v>0</v>
      </c>
    </row>
    <row r="19" spans="1:15" ht="138" thickBot="1" x14ac:dyDescent="0.4">
      <c r="A19">
        <v>36</v>
      </c>
      <c r="B19" s="8" t="s">
        <v>111</v>
      </c>
      <c r="C19" s="8" t="s">
        <v>112</v>
      </c>
      <c r="D19" s="8" t="s">
        <v>80</v>
      </c>
      <c r="E19" s="8" t="s">
        <v>35</v>
      </c>
      <c r="F19" s="8" t="s">
        <v>36</v>
      </c>
      <c r="G19" s="8">
        <v>60</v>
      </c>
      <c r="N19" s="80">
        <f t="shared" si="0"/>
        <v>0</v>
      </c>
      <c r="O19" s="80">
        <f t="shared" si="1"/>
        <v>0</v>
      </c>
    </row>
    <row r="20" spans="1:15" ht="63" thickBot="1" x14ac:dyDescent="0.4">
      <c r="A20">
        <v>37</v>
      </c>
      <c r="B20" s="8">
        <v>418302</v>
      </c>
      <c r="C20" s="8" t="s">
        <v>119</v>
      </c>
      <c r="D20" s="8" t="s">
        <v>120</v>
      </c>
      <c r="E20" s="8" t="s">
        <v>121</v>
      </c>
      <c r="F20" s="8" t="s">
        <v>121</v>
      </c>
      <c r="G20" s="8">
        <v>12</v>
      </c>
      <c r="N20" s="80">
        <f t="shared" si="0"/>
        <v>0</v>
      </c>
      <c r="O20" s="80">
        <f t="shared" si="1"/>
        <v>0</v>
      </c>
    </row>
    <row r="21" spans="1:15" ht="63" thickBot="1" x14ac:dyDescent="0.4">
      <c r="A21">
        <v>38</v>
      </c>
      <c r="B21" s="8">
        <v>612620</v>
      </c>
      <c r="C21" s="8" t="s">
        <v>122</v>
      </c>
      <c r="D21" s="8" t="s">
        <v>123</v>
      </c>
      <c r="E21" s="8" t="s">
        <v>124</v>
      </c>
      <c r="F21" s="8" t="s">
        <v>118</v>
      </c>
      <c r="G21" s="8">
        <v>70</v>
      </c>
      <c r="N21" s="80">
        <f t="shared" si="0"/>
        <v>0</v>
      </c>
      <c r="O21" s="80">
        <f t="shared" si="1"/>
        <v>0</v>
      </c>
    </row>
    <row r="22" spans="1:15" ht="63" thickBot="1" x14ac:dyDescent="0.4">
      <c r="A22">
        <v>39</v>
      </c>
      <c r="B22" s="8" t="s">
        <v>164</v>
      </c>
      <c r="C22" s="8" t="s">
        <v>165</v>
      </c>
      <c r="D22" s="8" t="s">
        <v>166</v>
      </c>
      <c r="E22" s="8" t="s">
        <v>167</v>
      </c>
      <c r="F22" s="8">
        <v>60</v>
      </c>
      <c r="G22" s="8">
        <v>120</v>
      </c>
      <c r="N22" s="80">
        <f t="shared" si="0"/>
        <v>0</v>
      </c>
      <c r="O22" s="80">
        <f t="shared" si="1"/>
        <v>0</v>
      </c>
    </row>
    <row r="23" spans="1:15" ht="88" thickBot="1" x14ac:dyDescent="0.4">
      <c r="A23">
        <v>40</v>
      </c>
      <c r="B23" s="8">
        <v>37722</v>
      </c>
      <c r="C23" s="8" t="s">
        <v>188</v>
      </c>
      <c r="D23" s="8" t="s">
        <v>189</v>
      </c>
      <c r="E23" s="8" t="s">
        <v>190</v>
      </c>
      <c r="F23" s="8" t="s">
        <v>191</v>
      </c>
      <c r="G23" s="8">
        <v>50</v>
      </c>
      <c r="N23" s="80">
        <f t="shared" si="0"/>
        <v>0</v>
      </c>
      <c r="O23" s="80">
        <f t="shared" si="1"/>
        <v>0</v>
      </c>
    </row>
    <row r="24" spans="1:15" ht="38" thickBot="1" x14ac:dyDescent="0.4">
      <c r="A24">
        <v>41</v>
      </c>
      <c r="B24" s="10">
        <v>10264350928</v>
      </c>
      <c r="C24" s="8" t="s">
        <v>73</v>
      </c>
      <c r="D24" s="8" t="s">
        <v>74</v>
      </c>
      <c r="E24" s="8" t="s">
        <v>75</v>
      </c>
      <c r="F24" s="8" t="s">
        <v>76</v>
      </c>
      <c r="G24" s="8">
        <v>105</v>
      </c>
      <c r="N24" s="80">
        <f t="shared" si="0"/>
        <v>0</v>
      </c>
      <c r="O24" s="80">
        <f t="shared" si="1"/>
        <v>0</v>
      </c>
    </row>
    <row r="25" spans="1:15" ht="63" thickBot="1" x14ac:dyDescent="0.4">
      <c r="A25">
        <v>42</v>
      </c>
      <c r="B25" s="8" t="s">
        <v>160</v>
      </c>
      <c r="C25" s="8" t="s">
        <v>161</v>
      </c>
      <c r="D25" s="8" t="s">
        <v>162</v>
      </c>
      <c r="E25" s="8" t="s">
        <v>163</v>
      </c>
      <c r="F25" s="8">
        <v>64</v>
      </c>
      <c r="G25" s="8">
        <v>200</v>
      </c>
      <c r="N25" s="80">
        <f t="shared" si="0"/>
        <v>0</v>
      </c>
      <c r="O25" s="80">
        <f t="shared" si="1"/>
        <v>0</v>
      </c>
    </row>
    <row r="26" spans="1:15" ht="50.5" thickBot="1" x14ac:dyDescent="0.4">
      <c r="A26">
        <v>43</v>
      </c>
      <c r="B26" s="8">
        <v>626</v>
      </c>
      <c r="C26" s="8" t="s">
        <v>143</v>
      </c>
      <c r="D26" s="8" t="s">
        <v>142</v>
      </c>
      <c r="E26" s="8" t="s">
        <v>140</v>
      </c>
      <c r="F26" s="8" t="s">
        <v>140</v>
      </c>
      <c r="G26" s="8">
        <v>30</v>
      </c>
      <c r="N26" s="80">
        <f t="shared" si="0"/>
        <v>0</v>
      </c>
      <c r="O26" s="80">
        <f t="shared" si="1"/>
        <v>0</v>
      </c>
    </row>
    <row r="27" spans="1:15" ht="50.5" thickBot="1" x14ac:dyDescent="0.4">
      <c r="A27">
        <v>44</v>
      </c>
      <c r="B27" s="8">
        <v>625</v>
      </c>
      <c r="C27" s="8" t="s">
        <v>141</v>
      </c>
      <c r="D27" s="8" t="s">
        <v>142</v>
      </c>
      <c r="E27" s="8" t="s">
        <v>140</v>
      </c>
      <c r="F27" s="8" t="s">
        <v>140</v>
      </c>
      <c r="G27" s="8">
        <v>30</v>
      </c>
      <c r="N27" s="80">
        <f t="shared" si="0"/>
        <v>0</v>
      </c>
      <c r="O27" s="80">
        <f t="shared" si="1"/>
        <v>0</v>
      </c>
    </row>
    <row r="28" spans="1:15" ht="63" thickBot="1" x14ac:dyDescent="0.4">
      <c r="A28">
        <v>45</v>
      </c>
      <c r="B28" s="8">
        <v>631</v>
      </c>
      <c r="C28" s="8" t="s">
        <v>138</v>
      </c>
      <c r="D28" s="8" t="s">
        <v>139</v>
      </c>
      <c r="E28" s="8" t="s">
        <v>140</v>
      </c>
      <c r="F28" s="8" t="s">
        <v>140</v>
      </c>
      <c r="G28" s="8">
        <v>30</v>
      </c>
      <c r="N28" s="80">
        <f t="shared" si="0"/>
        <v>0</v>
      </c>
      <c r="O28" s="80">
        <f t="shared" si="1"/>
        <v>0</v>
      </c>
    </row>
    <row r="29" spans="1:15" ht="63" thickBot="1" x14ac:dyDescent="0.4">
      <c r="A29">
        <v>46</v>
      </c>
      <c r="B29" s="8" t="s">
        <v>192</v>
      </c>
      <c r="C29" s="8" t="s">
        <v>193</v>
      </c>
      <c r="D29" s="12" t="s">
        <v>194</v>
      </c>
      <c r="E29" s="8" t="s">
        <v>195</v>
      </c>
      <c r="F29" s="8" t="s">
        <v>196</v>
      </c>
      <c r="G29" s="8">
        <v>100</v>
      </c>
      <c r="N29" s="80">
        <f t="shared" si="0"/>
        <v>0</v>
      </c>
      <c r="O29" s="80">
        <f t="shared" si="1"/>
        <v>0</v>
      </c>
    </row>
    <row r="30" spans="1:15" ht="88" thickBot="1" x14ac:dyDescent="0.4">
      <c r="A30">
        <v>47</v>
      </c>
      <c r="B30" s="8" t="s">
        <v>147</v>
      </c>
      <c r="C30" s="8" t="s">
        <v>148</v>
      </c>
      <c r="D30" s="8" t="s">
        <v>149</v>
      </c>
      <c r="E30" s="8" t="s">
        <v>150</v>
      </c>
      <c r="F30" s="8" t="s">
        <v>151</v>
      </c>
      <c r="G30" s="8">
        <v>30</v>
      </c>
      <c r="N30" s="80">
        <f t="shared" si="0"/>
        <v>0</v>
      </c>
      <c r="O30" s="80">
        <f t="shared" si="1"/>
        <v>0</v>
      </c>
    </row>
    <row r="31" spans="1:15" ht="63" thickBot="1" x14ac:dyDescent="0.4">
      <c r="A31">
        <v>48</v>
      </c>
      <c r="B31" s="8">
        <v>7738712716</v>
      </c>
      <c r="C31" s="8" t="s">
        <v>156</v>
      </c>
      <c r="D31" s="8" t="s">
        <v>157</v>
      </c>
      <c r="E31" s="8" t="s">
        <v>158</v>
      </c>
      <c r="F31" s="8" t="s">
        <v>159</v>
      </c>
      <c r="G31" s="8">
        <v>105</v>
      </c>
      <c r="N31" s="80">
        <f t="shared" si="0"/>
        <v>0</v>
      </c>
      <c r="O31" s="80">
        <f t="shared" si="1"/>
        <v>0</v>
      </c>
    </row>
    <row r="32" spans="1:15" ht="100.5" thickBot="1" x14ac:dyDescent="0.4">
      <c r="A32">
        <v>49</v>
      </c>
      <c r="B32" s="8" t="s">
        <v>152</v>
      </c>
      <c r="C32" s="8" t="s">
        <v>153</v>
      </c>
      <c r="D32" s="8" t="s">
        <v>154</v>
      </c>
      <c r="E32" s="8" t="s">
        <v>155</v>
      </c>
      <c r="F32" s="8" t="s">
        <v>155</v>
      </c>
      <c r="G32" s="8">
        <v>200</v>
      </c>
      <c r="N32" s="80">
        <f t="shared" si="0"/>
        <v>0</v>
      </c>
      <c r="O32" s="80">
        <f t="shared" si="1"/>
        <v>0</v>
      </c>
    </row>
    <row r="33" spans="1:15" ht="75.5" thickBot="1" x14ac:dyDescent="0.4">
      <c r="A33">
        <v>50</v>
      </c>
      <c r="B33" s="8">
        <v>44531</v>
      </c>
      <c r="C33" s="8" t="s">
        <v>168</v>
      </c>
      <c r="D33" s="8" t="s">
        <v>169</v>
      </c>
      <c r="E33" s="8" t="s">
        <v>170</v>
      </c>
      <c r="F33" s="8" t="s">
        <v>121</v>
      </c>
      <c r="G33" s="8">
        <v>20</v>
      </c>
      <c r="N33" s="80">
        <f t="shared" si="0"/>
        <v>0</v>
      </c>
      <c r="O33" s="80">
        <f t="shared" si="1"/>
        <v>0</v>
      </c>
    </row>
    <row r="34" spans="1:15" ht="50.5" thickBot="1" x14ac:dyDescent="0.4">
      <c r="A34">
        <v>51</v>
      </c>
      <c r="B34" s="8" t="s">
        <v>171</v>
      </c>
      <c r="C34" s="8" t="s">
        <v>172</v>
      </c>
      <c r="D34" s="8" t="s">
        <v>173</v>
      </c>
      <c r="E34" s="8" t="s">
        <v>174</v>
      </c>
      <c r="F34" s="8" t="s">
        <v>159</v>
      </c>
      <c r="G34" s="8">
        <v>500</v>
      </c>
      <c r="N34" s="80">
        <f t="shared" si="0"/>
        <v>0</v>
      </c>
      <c r="O34" s="80">
        <f t="shared" si="1"/>
        <v>0</v>
      </c>
    </row>
    <row r="35" spans="1:15" ht="50.5" thickBot="1" x14ac:dyDescent="0.4">
      <c r="A35">
        <v>52</v>
      </c>
      <c r="B35" s="8">
        <v>3750</v>
      </c>
      <c r="C35" s="8" t="s">
        <v>175</v>
      </c>
      <c r="D35" s="8" t="s">
        <v>176</v>
      </c>
      <c r="E35" s="8" t="s">
        <v>177</v>
      </c>
      <c r="F35" s="8" t="s">
        <v>177</v>
      </c>
      <c r="G35" s="8">
        <v>25</v>
      </c>
      <c r="N35" s="80">
        <f t="shared" si="0"/>
        <v>0</v>
      </c>
      <c r="O35" s="80">
        <f t="shared" si="1"/>
        <v>0</v>
      </c>
    </row>
    <row r="36" spans="1:15" ht="50.5" thickBot="1" x14ac:dyDescent="0.4">
      <c r="A36">
        <v>53</v>
      </c>
      <c r="B36" s="8">
        <v>2265589209</v>
      </c>
      <c r="C36" s="8" t="s">
        <v>83</v>
      </c>
      <c r="D36" s="8" t="s">
        <v>84</v>
      </c>
      <c r="E36" s="8" t="s">
        <v>85</v>
      </c>
      <c r="F36" s="8" t="s">
        <v>85</v>
      </c>
      <c r="G36" s="8">
        <v>45</v>
      </c>
      <c r="N36" s="80">
        <f t="shared" si="0"/>
        <v>0</v>
      </c>
      <c r="O36" s="80">
        <f t="shared" si="1"/>
        <v>0</v>
      </c>
    </row>
    <row r="37" spans="1:15" ht="75.5" thickBot="1" x14ac:dyDescent="0.4">
      <c r="A37">
        <v>54</v>
      </c>
      <c r="B37" s="8">
        <v>92315</v>
      </c>
      <c r="C37" s="8" t="s">
        <v>178</v>
      </c>
      <c r="D37" s="8" t="s">
        <v>179</v>
      </c>
      <c r="E37" s="8" t="s">
        <v>180</v>
      </c>
      <c r="F37" s="8" t="s">
        <v>159</v>
      </c>
      <c r="G37" s="8">
        <v>60</v>
      </c>
      <c r="N37" s="80">
        <f t="shared" si="0"/>
        <v>0</v>
      </c>
      <c r="O37" s="80">
        <f t="shared" si="1"/>
        <v>0</v>
      </c>
    </row>
    <row r="38" spans="1:15" ht="50.5" thickBot="1" x14ac:dyDescent="0.4">
      <c r="A38">
        <v>55</v>
      </c>
      <c r="B38" s="8" t="s">
        <v>184</v>
      </c>
      <c r="C38" s="8" t="s">
        <v>185</v>
      </c>
      <c r="D38" s="8" t="s">
        <v>186</v>
      </c>
      <c r="E38" s="8" t="s">
        <v>187</v>
      </c>
      <c r="F38" s="8" t="s">
        <v>187</v>
      </c>
      <c r="G38" s="8">
        <v>100</v>
      </c>
      <c r="N38" s="80">
        <f t="shared" si="0"/>
        <v>0</v>
      </c>
      <c r="O38" s="80">
        <f t="shared" si="1"/>
        <v>0</v>
      </c>
    </row>
    <row r="39" spans="1:15" ht="50.5" thickBot="1" x14ac:dyDescent="0.4">
      <c r="A39">
        <v>56</v>
      </c>
      <c r="B39" s="8">
        <v>43577</v>
      </c>
      <c r="C39" s="8" t="s">
        <v>181</v>
      </c>
      <c r="D39" s="8" t="s">
        <v>182</v>
      </c>
      <c r="E39" s="8" t="s">
        <v>183</v>
      </c>
      <c r="F39" s="8" t="s">
        <v>183</v>
      </c>
      <c r="G39" s="8">
        <v>50</v>
      </c>
      <c r="N39" s="80">
        <f t="shared" si="0"/>
        <v>0</v>
      </c>
      <c r="O39" s="80">
        <f t="shared" si="1"/>
        <v>0</v>
      </c>
    </row>
    <row r="40" spans="1:15" ht="75.5" thickBot="1" x14ac:dyDescent="0.4">
      <c r="A40">
        <v>57</v>
      </c>
      <c r="B40" s="10">
        <v>16660100928</v>
      </c>
      <c r="C40" s="10" t="s">
        <v>77</v>
      </c>
      <c r="D40" s="8" t="s">
        <v>74</v>
      </c>
      <c r="E40" s="8" t="s">
        <v>78</v>
      </c>
      <c r="F40" s="8" t="s">
        <v>78</v>
      </c>
      <c r="G40" s="8">
        <v>105</v>
      </c>
      <c r="N40" s="80">
        <f t="shared" si="0"/>
        <v>0</v>
      </c>
      <c r="O40" s="80">
        <f t="shared" si="1"/>
        <v>0</v>
      </c>
    </row>
    <row r="41" spans="1:15" ht="15" thickBot="1" x14ac:dyDescent="0.4">
      <c r="A41" t="s">
        <v>197</v>
      </c>
      <c r="B41" s="5"/>
      <c r="C41" s="5"/>
      <c r="D41" s="5"/>
      <c r="E41" s="4"/>
      <c r="F41" s="5"/>
      <c r="G41" s="5"/>
      <c r="M41" s="80" t="s">
        <v>681</v>
      </c>
      <c r="O41" s="80">
        <f>SUM(O2:O40)</f>
        <v>0</v>
      </c>
    </row>
    <row r="42" spans="1:15" ht="15" thickBot="1" x14ac:dyDescent="0.4">
      <c r="B42" s="5"/>
      <c r="C42" s="5"/>
      <c r="D42" s="5"/>
      <c r="E42" s="4"/>
      <c r="F42" s="5"/>
      <c r="G42" s="5"/>
    </row>
    <row r="43" spans="1:15" ht="15" thickBot="1" x14ac:dyDescent="0.4">
      <c r="B43" s="5"/>
      <c r="C43" s="5"/>
      <c r="D43" s="5"/>
      <c r="E43" s="4"/>
      <c r="F43" s="5"/>
      <c r="G43" s="5"/>
    </row>
    <row r="44" spans="1:15" ht="15" thickBot="1" x14ac:dyDescent="0.4">
      <c r="B44" s="5"/>
      <c r="C44" s="5"/>
      <c r="D44" s="5"/>
      <c r="E44" s="4"/>
      <c r="F44" s="5"/>
      <c r="G44" s="5"/>
    </row>
    <row r="45" spans="1:15" ht="15" thickBot="1" x14ac:dyDescent="0.4">
      <c r="B45" s="5"/>
      <c r="C45" s="5"/>
      <c r="D45" s="5"/>
      <c r="E45" s="4"/>
      <c r="F45" s="5"/>
      <c r="G45" s="5"/>
    </row>
    <row r="46" spans="1:15" ht="15" thickBot="1" x14ac:dyDescent="0.4">
      <c r="B46" s="5"/>
      <c r="C46" s="5"/>
      <c r="D46" s="5"/>
      <c r="E46" s="4"/>
      <c r="F46" s="5"/>
      <c r="G46" s="5"/>
    </row>
  </sheetData>
  <sortState xmlns:xlrd2="http://schemas.microsoft.com/office/spreadsheetml/2017/richdata2" ref="A2:O40">
    <sortCondition ref="C2:C4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11465-566B-49C2-9F83-4416DD3D5F97}">
  <dimension ref="A1:O5"/>
  <sheetViews>
    <sheetView workbookViewId="0">
      <selection activeCell="D4" sqref="D4"/>
    </sheetView>
  </sheetViews>
  <sheetFormatPr defaultRowHeight="14.5" x14ac:dyDescent="0.35"/>
  <cols>
    <col min="3" max="3" width="13.36328125" customWidth="1"/>
    <col min="4" max="4" width="13.7265625" customWidth="1"/>
    <col min="7" max="7" width="11.1796875" customWidth="1"/>
    <col min="8" max="8" width="11.453125" customWidth="1"/>
    <col min="9" max="9" width="13.1796875" customWidth="1"/>
    <col min="10" max="10" width="12" customWidth="1"/>
    <col min="11" max="12" width="11.54296875" customWidth="1"/>
    <col min="13" max="13" width="11.26953125" customWidth="1"/>
    <col min="15" max="15" width="12.08984375" customWidth="1"/>
  </cols>
  <sheetData>
    <row r="1" spans="1:15" s="6" customFormat="1" ht="53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39" thickBot="1" x14ac:dyDescent="0.4">
      <c r="A2">
        <v>58</v>
      </c>
      <c r="B2" s="9"/>
      <c r="C2" s="13" t="s">
        <v>198</v>
      </c>
      <c r="D2" s="8" t="s">
        <v>21</v>
      </c>
      <c r="E2" s="9" t="s">
        <v>199</v>
      </c>
      <c r="F2" s="9" t="s">
        <v>191</v>
      </c>
      <c r="G2" s="9">
        <v>50</v>
      </c>
      <c r="N2">
        <f>SUM(L2+M2)</f>
        <v>0</v>
      </c>
      <c r="O2">
        <f>SUM(N2*G2)</f>
        <v>0</v>
      </c>
    </row>
    <row r="3" spans="1:15" ht="63" thickBot="1" x14ac:dyDescent="0.4">
      <c r="A3">
        <v>59</v>
      </c>
      <c r="B3" s="8" t="s">
        <v>200</v>
      </c>
      <c r="C3" s="8" t="s">
        <v>201</v>
      </c>
      <c r="D3" s="8" t="s">
        <v>687</v>
      </c>
      <c r="E3" s="8" t="s">
        <v>202</v>
      </c>
      <c r="F3" s="8" t="s">
        <v>203</v>
      </c>
      <c r="G3" s="8">
        <v>50</v>
      </c>
      <c r="N3">
        <f t="shared" ref="N3:N4" si="0">SUM(L3+M3)</f>
        <v>0</v>
      </c>
      <c r="O3">
        <f t="shared" ref="O3:O4" si="1">SUM(N3*G3)</f>
        <v>0</v>
      </c>
    </row>
    <row r="4" spans="1:15" ht="38" thickBot="1" x14ac:dyDescent="0.4">
      <c r="A4">
        <v>60</v>
      </c>
      <c r="B4" s="14" t="s">
        <v>204</v>
      </c>
      <c r="C4" s="8" t="s">
        <v>205</v>
      </c>
      <c r="D4" s="8" t="s">
        <v>206</v>
      </c>
      <c r="E4" s="8" t="s">
        <v>207</v>
      </c>
      <c r="F4" s="8" t="s">
        <v>207</v>
      </c>
      <c r="G4" s="8">
        <v>50</v>
      </c>
      <c r="N4">
        <f t="shared" si="0"/>
        <v>0</v>
      </c>
      <c r="O4">
        <f t="shared" si="1"/>
        <v>0</v>
      </c>
    </row>
    <row r="5" spans="1:15" x14ac:dyDescent="0.35">
      <c r="M5" t="s">
        <v>681</v>
      </c>
      <c r="O5">
        <f>SUM(O2:O4)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8BF04-6D30-453A-A1A3-65F2B478CD60}">
  <dimension ref="A1:O41"/>
  <sheetViews>
    <sheetView topLeftCell="B46" workbookViewId="0">
      <selection activeCell="D3" sqref="D3"/>
    </sheetView>
  </sheetViews>
  <sheetFormatPr defaultRowHeight="14.5" x14ac:dyDescent="0.35"/>
  <cols>
    <col min="2" max="2" width="10.36328125" customWidth="1"/>
    <col min="3" max="3" width="13.36328125" customWidth="1"/>
    <col min="4" max="4" width="11.6328125" customWidth="1"/>
    <col min="7" max="7" width="11.1796875" customWidth="1"/>
    <col min="8" max="8" width="11.453125" customWidth="1"/>
    <col min="9" max="9" width="13.1796875" customWidth="1"/>
    <col min="10" max="10" width="12" customWidth="1"/>
    <col min="11" max="11" width="11.54296875" customWidth="1"/>
    <col min="12" max="12" width="11.54296875" style="80" customWidth="1"/>
    <col min="13" max="13" width="11.26953125" style="80" customWidth="1"/>
    <col min="14" max="14" width="8.7265625" style="80"/>
    <col min="15" max="15" width="12.08984375" style="80" customWidth="1"/>
  </cols>
  <sheetData>
    <row r="1" spans="1:15" s="6" customFormat="1" ht="53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78" t="s">
        <v>11</v>
      </c>
      <c r="M1" s="78" t="s">
        <v>12</v>
      </c>
      <c r="N1" s="78" t="s">
        <v>13</v>
      </c>
      <c r="O1" s="78" t="s">
        <v>14</v>
      </c>
    </row>
    <row r="2" spans="1:15" ht="63" thickBot="1" x14ac:dyDescent="0.4">
      <c r="A2" s="7">
        <v>61</v>
      </c>
      <c r="B2" s="8" t="s">
        <v>208</v>
      </c>
      <c r="C2" s="8" t="s">
        <v>281</v>
      </c>
      <c r="D2" s="8" t="s">
        <v>209</v>
      </c>
      <c r="E2" s="8" t="s">
        <v>210</v>
      </c>
      <c r="F2" s="8" t="s">
        <v>210</v>
      </c>
      <c r="G2" s="8">
        <v>120</v>
      </c>
      <c r="N2" s="80">
        <f>SUM(L2+M2)</f>
        <v>0</v>
      </c>
      <c r="O2" s="80">
        <f>-SUM(N2*G2)</f>
        <v>0</v>
      </c>
    </row>
    <row r="3" spans="1:15" ht="50.5" thickBot="1" x14ac:dyDescent="0.4">
      <c r="A3" s="7">
        <v>62</v>
      </c>
      <c r="B3" s="8"/>
      <c r="C3" s="8" t="s">
        <v>222</v>
      </c>
      <c r="D3" s="8" t="s">
        <v>21</v>
      </c>
      <c r="E3" s="8" t="s">
        <v>223</v>
      </c>
      <c r="F3" s="8" t="s">
        <v>159</v>
      </c>
      <c r="G3" s="8">
        <v>50</v>
      </c>
      <c r="N3" s="80">
        <f t="shared" ref="N3:N40" si="0">SUM(L3+M3)</f>
        <v>0</v>
      </c>
      <c r="O3" s="80">
        <f t="shared" ref="O3:O40" si="1">-SUM(N3*G3)</f>
        <v>0</v>
      </c>
    </row>
    <row r="4" spans="1:15" ht="50.5" thickBot="1" x14ac:dyDescent="0.4">
      <c r="A4" s="7">
        <v>63</v>
      </c>
      <c r="B4" s="8" t="s">
        <v>213</v>
      </c>
      <c r="C4" s="8" t="s">
        <v>214</v>
      </c>
      <c r="D4" s="8" t="s">
        <v>215</v>
      </c>
      <c r="E4" s="8" t="s">
        <v>216</v>
      </c>
      <c r="F4" s="8" t="s">
        <v>217</v>
      </c>
      <c r="G4" s="8">
        <v>50</v>
      </c>
      <c r="N4" s="80">
        <f t="shared" si="0"/>
        <v>0</v>
      </c>
      <c r="O4" s="80">
        <f t="shared" si="1"/>
        <v>0</v>
      </c>
    </row>
    <row r="5" spans="1:15" ht="75.5" thickBot="1" x14ac:dyDescent="0.4">
      <c r="A5" s="7">
        <v>64</v>
      </c>
      <c r="B5" s="15">
        <v>17020111120</v>
      </c>
      <c r="C5" s="8" t="s">
        <v>232</v>
      </c>
      <c r="D5" s="8" t="s">
        <v>233</v>
      </c>
      <c r="E5" s="8" t="s">
        <v>183</v>
      </c>
      <c r="F5" s="8" t="s">
        <v>183</v>
      </c>
      <c r="G5" s="8">
        <v>350</v>
      </c>
      <c r="N5" s="80">
        <f t="shared" si="0"/>
        <v>0</v>
      </c>
      <c r="O5" s="80">
        <f t="shared" si="1"/>
        <v>0</v>
      </c>
    </row>
    <row r="6" spans="1:15" ht="75.5" thickBot="1" x14ac:dyDescent="0.4">
      <c r="A6" s="7">
        <v>65</v>
      </c>
      <c r="B6" s="8">
        <v>65219</v>
      </c>
      <c r="C6" s="8" t="s">
        <v>234</v>
      </c>
      <c r="D6" s="8" t="s">
        <v>235</v>
      </c>
      <c r="E6" s="8" t="s">
        <v>236</v>
      </c>
      <c r="F6" s="8" t="s">
        <v>237</v>
      </c>
      <c r="G6" s="8">
        <v>85</v>
      </c>
      <c r="N6" s="80">
        <f t="shared" si="0"/>
        <v>0</v>
      </c>
      <c r="O6" s="80">
        <f t="shared" si="1"/>
        <v>0</v>
      </c>
    </row>
    <row r="7" spans="1:15" ht="75.5" thickBot="1" x14ac:dyDescent="0.4">
      <c r="A7" s="7">
        <v>66</v>
      </c>
      <c r="B7" s="8"/>
      <c r="C7" s="8" t="s">
        <v>266</v>
      </c>
      <c r="D7" s="8" t="s">
        <v>21</v>
      </c>
      <c r="E7" s="8" t="s">
        <v>36</v>
      </c>
      <c r="F7" s="8" t="s">
        <v>36</v>
      </c>
      <c r="G7" s="8">
        <v>50</v>
      </c>
      <c r="N7" s="80">
        <f t="shared" si="0"/>
        <v>0</v>
      </c>
      <c r="O7" s="80">
        <f t="shared" si="1"/>
        <v>0</v>
      </c>
    </row>
    <row r="8" spans="1:15" ht="63" thickBot="1" x14ac:dyDescent="0.4">
      <c r="A8" s="7">
        <v>67</v>
      </c>
      <c r="B8" s="16" t="s">
        <v>227</v>
      </c>
      <c r="C8" s="8" t="s">
        <v>228</v>
      </c>
      <c r="D8" s="8" t="s">
        <v>229</v>
      </c>
      <c r="E8" s="8" t="s">
        <v>230</v>
      </c>
      <c r="F8" s="8" t="s">
        <v>231</v>
      </c>
      <c r="G8" s="8">
        <v>35</v>
      </c>
      <c r="N8" s="80">
        <f t="shared" si="0"/>
        <v>0</v>
      </c>
      <c r="O8" s="80">
        <f t="shared" si="1"/>
        <v>0</v>
      </c>
    </row>
    <row r="9" spans="1:15" ht="63" thickBot="1" x14ac:dyDescent="0.4">
      <c r="A9" s="7">
        <v>68</v>
      </c>
      <c r="B9" s="8">
        <v>33701</v>
      </c>
      <c r="C9" s="8" t="s">
        <v>238</v>
      </c>
      <c r="D9" s="8" t="s">
        <v>239</v>
      </c>
      <c r="E9" s="8" t="s">
        <v>240</v>
      </c>
      <c r="F9" s="8" t="s">
        <v>241</v>
      </c>
      <c r="G9" s="8">
        <v>50</v>
      </c>
      <c r="N9" s="80">
        <f t="shared" si="0"/>
        <v>0</v>
      </c>
      <c r="O9" s="80">
        <f t="shared" si="1"/>
        <v>0</v>
      </c>
    </row>
    <row r="10" spans="1:15" ht="63" thickBot="1" x14ac:dyDescent="0.4">
      <c r="A10" s="7">
        <v>69</v>
      </c>
      <c r="B10" s="8">
        <v>33705</v>
      </c>
      <c r="C10" s="8" t="s">
        <v>243</v>
      </c>
      <c r="D10" s="8" t="s">
        <v>244</v>
      </c>
      <c r="E10" s="8" t="s">
        <v>240</v>
      </c>
      <c r="F10" s="8" t="s">
        <v>241</v>
      </c>
      <c r="G10" s="8">
        <v>10</v>
      </c>
      <c r="N10" s="80">
        <f t="shared" si="0"/>
        <v>0</v>
      </c>
      <c r="O10" s="80">
        <f t="shared" si="1"/>
        <v>0</v>
      </c>
    </row>
    <row r="11" spans="1:15" ht="50.5" thickBot="1" x14ac:dyDescent="0.4">
      <c r="A11" s="7">
        <v>70</v>
      </c>
      <c r="B11" s="8">
        <v>33703</v>
      </c>
      <c r="C11" s="8" t="s">
        <v>242</v>
      </c>
      <c r="D11" s="8" t="s">
        <v>239</v>
      </c>
      <c r="E11" s="8" t="s">
        <v>240</v>
      </c>
      <c r="F11" s="8" t="s">
        <v>241</v>
      </c>
      <c r="G11" s="8">
        <v>10</v>
      </c>
      <c r="N11" s="80">
        <f t="shared" si="0"/>
        <v>0</v>
      </c>
      <c r="O11" s="80">
        <f t="shared" si="1"/>
        <v>0</v>
      </c>
    </row>
    <row r="12" spans="1:15" ht="38" thickBot="1" x14ac:dyDescent="0.4">
      <c r="A12" s="7">
        <v>71</v>
      </c>
      <c r="B12" s="8">
        <v>14010</v>
      </c>
      <c r="C12" s="8" t="s">
        <v>245</v>
      </c>
      <c r="D12" s="8" t="s">
        <v>189</v>
      </c>
      <c r="E12" s="8" t="s">
        <v>151</v>
      </c>
      <c r="F12" s="8" t="s">
        <v>151</v>
      </c>
      <c r="G12" s="8">
        <v>65</v>
      </c>
      <c r="N12" s="80">
        <f t="shared" si="0"/>
        <v>0</v>
      </c>
      <c r="O12" s="80">
        <f t="shared" si="1"/>
        <v>0</v>
      </c>
    </row>
    <row r="13" spans="1:15" ht="88" thickBot="1" x14ac:dyDescent="0.4">
      <c r="A13" s="7">
        <v>72</v>
      </c>
      <c r="B13" s="8" t="s">
        <v>277</v>
      </c>
      <c r="C13" s="8" t="s">
        <v>278</v>
      </c>
      <c r="D13" s="8" t="s">
        <v>279</v>
      </c>
      <c r="E13" s="8" t="s">
        <v>280</v>
      </c>
      <c r="F13" s="8" t="s">
        <v>280</v>
      </c>
      <c r="G13" s="8">
        <v>80</v>
      </c>
      <c r="N13" s="80">
        <f t="shared" si="0"/>
        <v>0</v>
      </c>
      <c r="O13" s="80">
        <f t="shared" si="1"/>
        <v>0</v>
      </c>
    </row>
    <row r="14" spans="1:15" ht="50.5" thickBot="1" x14ac:dyDescent="0.4">
      <c r="A14" s="7">
        <v>73</v>
      </c>
      <c r="B14" s="8" t="s">
        <v>125</v>
      </c>
      <c r="C14" s="8" t="s">
        <v>126</v>
      </c>
      <c r="D14" s="8" t="s">
        <v>127</v>
      </c>
      <c r="E14" s="8" t="s">
        <v>128</v>
      </c>
      <c r="F14" s="8" t="s">
        <v>129</v>
      </c>
      <c r="G14" s="8">
        <v>50</v>
      </c>
      <c r="N14" s="80">
        <f t="shared" si="0"/>
        <v>0</v>
      </c>
      <c r="O14" s="80">
        <f t="shared" si="1"/>
        <v>0</v>
      </c>
    </row>
    <row r="15" spans="1:15" ht="75.5" thickBot="1" x14ac:dyDescent="0.4">
      <c r="A15" s="7">
        <v>74</v>
      </c>
      <c r="B15" s="17">
        <v>10143</v>
      </c>
      <c r="C15" s="17" t="s">
        <v>130</v>
      </c>
      <c r="D15" s="17" t="s">
        <v>131</v>
      </c>
      <c r="E15" s="17" t="s">
        <v>132</v>
      </c>
      <c r="F15" s="17" t="s">
        <v>132</v>
      </c>
      <c r="G15" s="17">
        <v>90</v>
      </c>
      <c r="N15" s="80">
        <f t="shared" si="0"/>
        <v>0</v>
      </c>
      <c r="O15" s="80">
        <f t="shared" si="1"/>
        <v>0</v>
      </c>
    </row>
    <row r="16" spans="1:15" ht="75.5" thickBot="1" x14ac:dyDescent="0.4">
      <c r="A16" s="7">
        <v>75</v>
      </c>
      <c r="B16" s="18">
        <v>10144</v>
      </c>
      <c r="C16" s="19" t="s">
        <v>134</v>
      </c>
      <c r="D16" s="19" t="s">
        <v>689</v>
      </c>
      <c r="E16" s="19" t="s">
        <v>132</v>
      </c>
      <c r="F16" s="19" t="s">
        <v>132</v>
      </c>
      <c r="G16" s="19">
        <v>90</v>
      </c>
      <c r="N16" s="80">
        <f t="shared" si="0"/>
        <v>0</v>
      </c>
      <c r="O16" s="80">
        <f t="shared" si="1"/>
        <v>0</v>
      </c>
    </row>
    <row r="17" spans="1:15" ht="88" thickBot="1" x14ac:dyDescent="0.4">
      <c r="A17" s="7">
        <v>76</v>
      </c>
      <c r="B17" s="18">
        <v>21640</v>
      </c>
      <c r="C17" s="19" t="s">
        <v>135</v>
      </c>
      <c r="D17" s="19" t="s">
        <v>136</v>
      </c>
      <c r="E17" s="19" t="s">
        <v>132</v>
      </c>
      <c r="F17" s="19" t="s">
        <v>132</v>
      </c>
      <c r="G17" s="19">
        <v>20</v>
      </c>
      <c r="N17" s="80">
        <f t="shared" si="0"/>
        <v>0</v>
      </c>
      <c r="O17" s="80">
        <f t="shared" si="1"/>
        <v>0</v>
      </c>
    </row>
    <row r="18" spans="1:15" ht="88" thickBot="1" x14ac:dyDescent="0.4">
      <c r="A18" s="7">
        <v>77</v>
      </c>
      <c r="B18" s="18">
        <v>10146</v>
      </c>
      <c r="C18" s="19" t="s">
        <v>137</v>
      </c>
      <c r="D18" s="19" t="s">
        <v>136</v>
      </c>
      <c r="E18" s="19" t="s">
        <v>132</v>
      </c>
      <c r="F18" s="19" t="s">
        <v>132</v>
      </c>
      <c r="G18" s="19">
        <v>25</v>
      </c>
      <c r="N18" s="80">
        <f t="shared" si="0"/>
        <v>0</v>
      </c>
      <c r="O18" s="80">
        <f t="shared" si="1"/>
        <v>0</v>
      </c>
    </row>
    <row r="19" spans="1:15" ht="100.5" thickBot="1" x14ac:dyDescent="0.4">
      <c r="A19" s="7">
        <v>78</v>
      </c>
      <c r="B19" s="18">
        <v>10145</v>
      </c>
      <c r="C19" s="19" t="s">
        <v>133</v>
      </c>
      <c r="D19" s="19" t="s">
        <v>131</v>
      </c>
      <c r="E19" s="19" t="s">
        <v>132</v>
      </c>
      <c r="F19" s="19" t="s">
        <v>132</v>
      </c>
      <c r="G19" s="19">
        <v>90</v>
      </c>
      <c r="N19" s="80">
        <f t="shared" si="0"/>
        <v>0</v>
      </c>
      <c r="O19" s="80">
        <f t="shared" si="1"/>
        <v>0</v>
      </c>
    </row>
    <row r="20" spans="1:15" ht="38" thickBot="1" x14ac:dyDescent="0.4">
      <c r="A20" s="7">
        <v>79</v>
      </c>
      <c r="B20" s="20">
        <v>10050140269</v>
      </c>
      <c r="C20" s="8" t="s">
        <v>246</v>
      </c>
      <c r="D20" s="8" t="s">
        <v>247</v>
      </c>
      <c r="E20" s="8" t="s">
        <v>248</v>
      </c>
      <c r="F20" s="8" t="s">
        <v>248</v>
      </c>
      <c r="G20" s="8">
        <v>20</v>
      </c>
      <c r="N20" s="80">
        <f t="shared" si="0"/>
        <v>0</v>
      </c>
      <c r="O20" s="80">
        <f t="shared" si="1"/>
        <v>0</v>
      </c>
    </row>
    <row r="21" spans="1:15" ht="63" thickBot="1" x14ac:dyDescent="0.4">
      <c r="A21" s="7">
        <v>80</v>
      </c>
      <c r="B21" s="8" t="s">
        <v>249</v>
      </c>
      <c r="C21" s="8" t="s">
        <v>250</v>
      </c>
      <c r="D21" s="8" t="s">
        <v>251</v>
      </c>
      <c r="E21" s="8" t="s">
        <v>82</v>
      </c>
      <c r="F21" s="8" t="s">
        <v>82</v>
      </c>
      <c r="G21" s="8">
        <v>75</v>
      </c>
      <c r="N21" s="80">
        <f t="shared" si="0"/>
        <v>0</v>
      </c>
      <c r="O21" s="80">
        <f t="shared" si="1"/>
        <v>0</v>
      </c>
    </row>
    <row r="22" spans="1:15" ht="38" thickBot="1" x14ac:dyDescent="0.4">
      <c r="A22" s="7">
        <v>81</v>
      </c>
      <c r="B22" s="8" t="s">
        <v>252</v>
      </c>
      <c r="C22" s="8" t="s">
        <v>253</v>
      </c>
      <c r="D22" s="8" t="s">
        <v>254</v>
      </c>
      <c r="E22" s="8" t="s">
        <v>82</v>
      </c>
      <c r="F22" s="8" t="s">
        <v>82</v>
      </c>
      <c r="G22" s="8">
        <v>75</v>
      </c>
      <c r="N22" s="80">
        <f t="shared" si="0"/>
        <v>0</v>
      </c>
      <c r="O22" s="80">
        <f t="shared" si="1"/>
        <v>0</v>
      </c>
    </row>
    <row r="23" spans="1:15" ht="63" thickBot="1" x14ac:dyDescent="0.4">
      <c r="A23" s="7">
        <v>82</v>
      </c>
      <c r="B23" s="21" t="s">
        <v>255</v>
      </c>
      <c r="C23" s="8" t="s">
        <v>256</v>
      </c>
      <c r="D23" s="8" t="s">
        <v>254</v>
      </c>
      <c r="E23" s="8" t="s">
        <v>82</v>
      </c>
      <c r="F23" s="8" t="s">
        <v>82</v>
      </c>
      <c r="G23" s="8">
        <v>40</v>
      </c>
      <c r="N23" s="80">
        <f t="shared" si="0"/>
        <v>0</v>
      </c>
      <c r="O23" s="80">
        <f t="shared" si="1"/>
        <v>0</v>
      </c>
    </row>
    <row r="24" spans="1:15" ht="38" thickBot="1" x14ac:dyDescent="0.4">
      <c r="A24" s="7">
        <v>83</v>
      </c>
      <c r="B24" s="8" t="s">
        <v>259</v>
      </c>
      <c r="C24" s="8" t="s">
        <v>260</v>
      </c>
      <c r="D24" s="8" t="s">
        <v>254</v>
      </c>
      <c r="E24" s="8" t="s">
        <v>261</v>
      </c>
      <c r="F24" s="8" t="s">
        <v>261</v>
      </c>
      <c r="G24" s="8">
        <v>150</v>
      </c>
      <c r="N24" s="80">
        <f t="shared" si="0"/>
        <v>0</v>
      </c>
      <c r="O24" s="80">
        <f t="shared" si="1"/>
        <v>0</v>
      </c>
    </row>
    <row r="25" spans="1:15" ht="38" thickBot="1" x14ac:dyDescent="0.4">
      <c r="A25" s="7">
        <v>84</v>
      </c>
      <c r="B25" s="8" t="s">
        <v>257</v>
      </c>
      <c r="C25" s="8" t="s">
        <v>258</v>
      </c>
      <c r="D25" s="8" t="s">
        <v>254</v>
      </c>
      <c r="E25" s="8" t="s">
        <v>82</v>
      </c>
      <c r="F25" s="8" t="s">
        <v>82</v>
      </c>
      <c r="G25" s="8">
        <v>120</v>
      </c>
      <c r="N25" s="80">
        <f t="shared" si="0"/>
        <v>0</v>
      </c>
      <c r="O25" s="80">
        <f t="shared" si="1"/>
        <v>0</v>
      </c>
    </row>
    <row r="26" spans="1:15" ht="38" thickBot="1" x14ac:dyDescent="0.4">
      <c r="A26" s="7">
        <v>85</v>
      </c>
      <c r="B26" s="8" t="s">
        <v>262</v>
      </c>
      <c r="C26" s="8" t="s">
        <v>263</v>
      </c>
      <c r="D26" s="8" t="s">
        <v>264</v>
      </c>
      <c r="E26" s="8" t="s">
        <v>54</v>
      </c>
      <c r="F26" s="8" t="s">
        <v>54</v>
      </c>
      <c r="G26" s="8">
        <v>100</v>
      </c>
      <c r="N26" s="80">
        <f t="shared" si="0"/>
        <v>0</v>
      </c>
      <c r="O26" s="80">
        <f t="shared" si="1"/>
        <v>0</v>
      </c>
    </row>
    <row r="27" spans="1:15" ht="38" thickBot="1" x14ac:dyDescent="0.4">
      <c r="A27" s="7">
        <v>86</v>
      </c>
      <c r="B27" s="8">
        <v>607</v>
      </c>
      <c r="C27" s="8" t="s">
        <v>211</v>
      </c>
      <c r="D27" s="8" t="s">
        <v>212</v>
      </c>
      <c r="E27" s="8" t="s">
        <v>159</v>
      </c>
      <c r="F27" s="8" t="s">
        <v>159</v>
      </c>
      <c r="G27" s="8">
        <v>100</v>
      </c>
      <c r="N27" s="80">
        <f t="shared" si="0"/>
        <v>0</v>
      </c>
      <c r="O27" s="80">
        <f t="shared" si="1"/>
        <v>0</v>
      </c>
    </row>
    <row r="28" spans="1:15" ht="50.5" thickBot="1" x14ac:dyDescent="0.4">
      <c r="A28" s="7">
        <v>87</v>
      </c>
      <c r="B28" s="16">
        <v>7738712611</v>
      </c>
      <c r="C28" s="8" t="s">
        <v>224</v>
      </c>
      <c r="D28" s="8" t="s">
        <v>225</v>
      </c>
      <c r="E28" s="8" t="s">
        <v>226</v>
      </c>
      <c r="F28" s="8" t="s">
        <v>226</v>
      </c>
      <c r="G28" s="8">
        <v>35</v>
      </c>
      <c r="N28" s="80">
        <f t="shared" si="0"/>
        <v>0</v>
      </c>
      <c r="O28" s="80">
        <f t="shared" si="1"/>
        <v>0</v>
      </c>
    </row>
    <row r="29" spans="1:15" ht="63" thickBot="1" x14ac:dyDescent="0.4">
      <c r="A29" s="7">
        <v>88</v>
      </c>
      <c r="B29" s="8">
        <v>39944</v>
      </c>
      <c r="C29" s="12" t="s">
        <v>274</v>
      </c>
      <c r="D29" s="8" t="s">
        <v>275</v>
      </c>
      <c r="E29" s="8" t="s">
        <v>276</v>
      </c>
      <c r="F29" s="8" t="s">
        <v>276</v>
      </c>
      <c r="G29" s="8">
        <v>60</v>
      </c>
      <c r="N29" s="80">
        <f t="shared" si="0"/>
        <v>0</v>
      </c>
      <c r="O29" s="80">
        <f t="shared" si="1"/>
        <v>0</v>
      </c>
    </row>
    <row r="30" spans="1:15" ht="38" thickBot="1" x14ac:dyDescent="0.4">
      <c r="A30" s="7">
        <v>89</v>
      </c>
      <c r="B30" s="8"/>
      <c r="C30" s="8" t="s">
        <v>272</v>
      </c>
      <c r="D30" s="8" t="s">
        <v>21</v>
      </c>
      <c r="E30" s="8" t="s">
        <v>29</v>
      </c>
      <c r="F30" s="8" t="s">
        <v>29</v>
      </c>
      <c r="G30" s="8">
        <v>50</v>
      </c>
      <c r="N30" s="80">
        <f t="shared" si="0"/>
        <v>0</v>
      </c>
      <c r="O30" s="80">
        <f t="shared" si="1"/>
        <v>0</v>
      </c>
    </row>
    <row r="31" spans="1:15" ht="38" thickBot="1" x14ac:dyDescent="0.4">
      <c r="A31" s="7">
        <v>90</v>
      </c>
      <c r="B31" s="8"/>
      <c r="C31" s="8" t="s">
        <v>268</v>
      </c>
      <c r="D31" s="8" t="s">
        <v>21</v>
      </c>
      <c r="E31" s="8" t="s">
        <v>29</v>
      </c>
      <c r="F31" s="8" t="s">
        <v>29</v>
      </c>
      <c r="G31" s="8">
        <v>160</v>
      </c>
      <c r="N31" s="80">
        <f t="shared" si="0"/>
        <v>0</v>
      </c>
      <c r="O31" s="80">
        <f t="shared" si="1"/>
        <v>0</v>
      </c>
    </row>
    <row r="32" spans="1:15" ht="38" thickBot="1" x14ac:dyDescent="0.4">
      <c r="A32" s="7">
        <v>91</v>
      </c>
      <c r="B32" s="8"/>
      <c r="C32" s="8" t="s">
        <v>270</v>
      </c>
      <c r="D32" s="8" t="s">
        <v>21</v>
      </c>
      <c r="E32" s="8" t="s">
        <v>29</v>
      </c>
      <c r="F32" s="8" t="s">
        <v>29</v>
      </c>
      <c r="G32" s="8">
        <v>80</v>
      </c>
      <c r="N32" s="80">
        <f t="shared" si="0"/>
        <v>0</v>
      </c>
      <c r="O32" s="80">
        <f t="shared" si="1"/>
        <v>0</v>
      </c>
    </row>
    <row r="33" spans="1:15" ht="38" thickBot="1" x14ac:dyDescent="0.4">
      <c r="A33" s="7">
        <v>92</v>
      </c>
      <c r="B33" s="8"/>
      <c r="C33" s="8" t="s">
        <v>265</v>
      </c>
      <c r="D33" s="8" t="s">
        <v>21</v>
      </c>
      <c r="E33" s="8" t="s">
        <v>29</v>
      </c>
      <c r="F33" s="8" t="s">
        <v>36</v>
      </c>
      <c r="G33" s="8">
        <v>200</v>
      </c>
      <c r="N33" s="80">
        <f t="shared" si="0"/>
        <v>0</v>
      </c>
      <c r="O33" s="80">
        <f t="shared" si="1"/>
        <v>0</v>
      </c>
    </row>
    <row r="34" spans="1:15" ht="38" thickBot="1" x14ac:dyDescent="0.4">
      <c r="A34" s="7">
        <v>93</v>
      </c>
      <c r="B34" s="8"/>
      <c r="C34" s="8" t="s">
        <v>269</v>
      </c>
      <c r="D34" s="8" t="s">
        <v>21</v>
      </c>
      <c r="E34" s="8" t="s">
        <v>29</v>
      </c>
      <c r="F34" s="8" t="s">
        <v>29</v>
      </c>
      <c r="G34" s="8">
        <v>160</v>
      </c>
      <c r="N34" s="80">
        <f t="shared" si="0"/>
        <v>0</v>
      </c>
      <c r="O34" s="80">
        <f t="shared" si="1"/>
        <v>0</v>
      </c>
    </row>
    <row r="35" spans="1:15" ht="38" thickBot="1" x14ac:dyDescent="0.4">
      <c r="A35" s="7">
        <v>94</v>
      </c>
      <c r="B35" s="8"/>
      <c r="C35" s="8" t="s">
        <v>267</v>
      </c>
      <c r="D35" s="8" t="s">
        <v>21</v>
      </c>
      <c r="E35" s="8" t="s">
        <v>29</v>
      </c>
      <c r="F35" s="8" t="s">
        <v>29</v>
      </c>
      <c r="G35" s="8">
        <v>50</v>
      </c>
      <c r="N35" s="80">
        <f t="shared" si="0"/>
        <v>0</v>
      </c>
      <c r="O35" s="80">
        <f t="shared" si="1"/>
        <v>0</v>
      </c>
    </row>
    <row r="36" spans="1:15" ht="50.5" thickBot="1" x14ac:dyDescent="0.4">
      <c r="A36" s="7">
        <v>95</v>
      </c>
      <c r="B36" s="8"/>
      <c r="C36" s="8" t="s">
        <v>273</v>
      </c>
      <c r="D36" s="8" t="s">
        <v>21</v>
      </c>
      <c r="E36" s="8" t="s">
        <v>29</v>
      </c>
      <c r="F36" s="8" t="s">
        <v>29</v>
      </c>
      <c r="G36" s="8">
        <v>50</v>
      </c>
      <c r="N36" s="80">
        <f t="shared" si="0"/>
        <v>0</v>
      </c>
      <c r="O36" s="80">
        <f t="shared" si="1"/>
        <v>0</v>
      </c>
    </row>
    <row r="37" spans="1:15" ht="38" thickBot="1" x14ac:dyDescent="0.4">
      <c r="A37" s="7">
        <v>96</v>
      </c>
      <c r="B37" s="8"/>
      <c r="C37" s="8" t="s">
        <v>282</v>
      </c>
      <c r="D37" s="8" t="s">
        <v>21</v>
      </c>
      <c r="E37" s="8" t="s">
        <v>236</v>
      </c>
      <c r="F37" s="8" t="s">
        <v>237</v>
      </c>
      <c r="G37" s="8">
        <v>50</v>
      </c>
      <c r="N37" s="80">
        <f t="shared" si="0"/>
        <v>0</v>
      </c>
      <c r="O37" s="80">
        <f t="shared" si="1"/>
        <v>0</v>
      </c>
    </row>
    <row r="38" spans="1:15" ht="50.5" thickBot="1" x14ac:dyDescent="0.4">
      <c r="A38" s="7">
        <v>97</v>
      </c>
      <c r="B38" s="8"/>
      <c r="C38" s="8" t="s">
        <v>271</v>
      </c>
      <c r="D38" s="8" t="s">
        <v>21</v>
      </c>
      <c r="E38" s="8" t="s">
        <v>29</v>
      </c>
      <c r="F38" s="8" t="s">
        <v>29</v>
      </c>
      <c r="G38" s="8">
        <v>40</v>
      </c>
      <c r="N38" s="80">
        <f t="shared" si="0"/>
        <v>0</v>
      </c>
      <c r="O38" s="80">
        <f t="shared" si="1"/>
        <v>0</v>
      </c>
    </row>
    <row r="39" spans="1:15" ht="50.5" thickBot="1" x14ac:dyDescent="0.4">
      <c r="A39" s="7">
        <v>98</v>
      </c>
      <c r="B39" s="8">
        <v>10015</v>
      </c>
      <c r="C39" s="8" t="s">
        <v>218</v>
      </c>
      <c r="D39" s="8" t="s">
        <v>688</v>
      </c>
      <c r="E39" s="8" t="s">
        <v>99</v>
      </c>
      <c r="F39" s="8" t="s">
        <v>219</v>
      </c>
      <c r="G39" s="8">
        <v>15</v>
      </c>
      <c r="N39" s="80">
        <f t="shared" si="0"/>
        <v>0</v>
      </c>
      <c r="O39" s="80">
        <f t="shared" si="1"/>
        <v>0</v>
      </c>
    </row>
    <row r="40" spans="1:15" ht="50.5" thickBot="1" x14ac:dyDescent="0.4">
      <c r="A40" s="7">
        <v>99</v>
      </c>
      <c r="B40" s="8">
        <v>10020</v>
      </c>
      <c r="C40" s="8" t="s">
        <v>220</v>
      </c>
      <c r="D40" s="8" t="s">
        <v>688</v>
      </c>
      <c r="E40" s="8" t="s">
        <v>99</v>
      </c>
      <c r="F40" s="8" t="s">
        <v>221</v>
      </c>
      <c r="G40" s="8">
        <v>15</v>
      </c>
      <c r="N40" s="80">
        <f t="shared" si="0"/>
        <v>0</v>
      </c>
      <c r="O40" s="80">
        <f t="shared" si="1"/>
        <v>0</v>
      </c>
    </row>
    <row r="41" spans="1:15" x14ac:dyDescent="0.35">
      <c r="M41" s="80" t="s">
        <v>681</v>
      </c>
      <c r="O41" s="80">
        <f>SUM(O2:O40)</f>
        <v>0</v>
      </c>
    </row>
  </sheetData>
  <sortState xmlns:xlrd2="http://schemas.microsoft.com/office/spreadsheetml/2017/richdata2" ref="A2:O40">
    <sortCondition ref="C2:C40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03A5A-EA98-4708-9A05-8ED211FE5EE1}">
  <dimension ref="A1:O118"/>
  <sheetViews>
    <sheetView topLeftCell="B112" workbookViewId="0">
      <selection activeCell="D6" sqref="D6"/>
    </sheetView>
  </sheetViews>
  <sheetFormatPr defaultRowHeight="14.5" x14ac:dyDescent="0.35"/>
  <cols>
    <col min="1" max="1" width="8.7265625" style="39"/>
    <col min="2" max="2" width="11.81640625" style="39" bestFit="1" customWidth="1"/>
    <col min="3" max="3" width="13.36328125" style="39" customWidth="1"/>
    <col min="4" max="4" width="11.6328125" style="39" customWidth="1"/>
    <col min="5" max="6" width="8.7265625" style="39"/>
    <col min="7" max="7" width="11.1796875" style="39" customWidth="1"/>
    <col min="8" max="8" width="11.453125" customWidth="1"/>
    <col min="9" max="9" width="13.1796875" customWidth="1"/>
    <col min="10" max="10" width="12" customWidth="1"/>
    <col min="11" max="11" width="11.54296875" customWidth="1"/>
    <col min="12" max="12" width="11.54296875" style="80" customWidth="1"/>
    <col min="13" max="13" width="11.26953125" style="80" customWidth="1"/>
    <col min="14" max="14" width="8.7265625" style="80"/>
    <col min="15" max="15" width="12.08984375" style="80" customWidth="1"/>
  </cols>
  <sheetData>
    <row r="1" spans="1:15" s="6" customFormat="1" ht="53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78" t="s">
        <v>11</v>
      </c>
      <c r="M1" s="78" t="s">
        <v>12</v>
      </c>
      <c r="N1" s="78" t="s">
        <v>13</v>
      </c>
      <c r="O1" s="78" t="s">
        <v>14</v>
      </c>
    </row>
    <row r="2" spans="1:15" ht="50.5" thickBot="1" x14ac:dyDescent="0.4">
      <c r="A2" s="39">
        <v>100</v>
      </c>
      <c r="B2" s="37"/>
      <c r="C2" s="28" t="s">
        <v>283</v>
      </c>
      <c r="D2" s="28" t="s">
        <v>21</v>
      </c>
      <c r="E2" s="28" t="s">
        <v>284</v>
      </c>
      <c r="F2" s="8" t="s">
        <v>284</v>
      </c>
      <c r="G2" s="8">
        <v>10</v>
      </c>
      <c r="N2" s="80">
        <f>SUM(L2+M2)</f>
        <v>0</v>
      </c>
      <c r="O2" s="80">
        <f>SUM(N2*G2)</f>
        <v>0</v>
      </c>
    </row>
    <row r="3" spans="1:15" ht="25.5" thickBot="1" x14ac:dyDescent="0.4">
      <c r="A3" s="39">
        <v>101</v>
      </c>
      <c r="B3" s="41"/>
      <c r="C3" s="19" t="s">
        <v>501</v>
      </c>
      <c r="D3" s="19" t="s">
        <v>21</v>
      </c>
      <c r="E3" s="44" t="s">
        <v>502</v>
      </c>
      <c r="F3" s="13" t="s">
        <v>502</v>
      </c>
      <c r="G3" s="35">
        <v>3</v>
      </c>
      <c r="N3" s="80">
        <f t="shared" ref="N3:N66" si="0">SUM(L3+M3)</f>
        <v>0</v>
      </c>
      <c r="O3" s="80">
        <f t="shared" ref="O3:O66" si="1">SUM(N3*G3)</f>
        <v>0</v>
      </c>
    </row>
    <row r="4" spans="1:15" ht="38" thickBot="1" x14ac:dyDescent="0.4">
      <c r="A4" s="39">
        <v>102</v>
      </c>
      <c r="B4" s="38">
        <v>30100556442</v>
      </c>
      <c r="C4" s="19" t="s">
        <v>355</v>
      </c>
      <c r="D4" s="19" t="s">
        <v>356</v>
      </c>
      <c r="E4" s="19" t="s">
        <v>357</v>
      </c>
      <c r="F4" s="8" t="s">
        <v>358</v>
      </c>
      <c r="G4" s="8">
        <v>25</v>
      </c>
      <c r="N4" s="80">
        <f t="shared" si="0"/>
        <v>0</v>
      </c>
      <c r="O4" s="80">
        <f t="shared" si="1"/>
        <v>0</v>
      </c>
    </row>
    <row r="5" spans="1:15" ht="25.5" thickBot="1" x14ac:dyDescent="0.4">
      <c r="A5" s="39">
        <v>103</v>
      </c>
      <c r="B5" s="18">
        <v>4378</v>
      </c>
      <c r="C5" s="19" t="s">
        <v>307</v>
      </c>
      <c r="D5" s="19" t="s">
        <v>304</v>
      </c>
      <c r="E5" s="19" t="s">
        <v>305</v>
      </c>
      <c r="F5" s="8" t="s">
        <v>306</v>
      </c>
      <c r="G5" s="8">
        <v>8</v>
      </c>
      <c r="N5" s="80">
        <f t="shared" si="0"/>
        <v>0</v>
      </c>
      <c r="O5" s="80">
        <f t="shared" si="1"/>
        <v>0</v>
      </c>
    </row>
    <row r="6" spans="1:15" ht="38" thickBot="1" x14ac:dyDescent="0.4">
      <c r="A6" s="39">
        <v>104</v>
      </c>
      <c r="B6" s="18">
        <v>43285</v>
      </c>
      <c r="C6" s="19" t="s">
        <v>303</v>
      </c>
      <c r="D6" s="19" t="s">
        <v>304</v>
      </c>
      <c r="E6" s="19" t="s">
        <v>305</v>
      </c>
      <c r="F6" s="8" t="s">
        <v>306</v>
      </c>
      <c r="G6" s="8">
        <v>8</v>
      </c>
      <c r="N6" s="80">
        <f t="shared" si="0"/>
        <v>0</v>
      </c>
      <c r="O6" s="80">
        <f t="shared" si="1"/>
        <v>0</v>
      </c>
    </row>
    <row r="7" spans="1:15" ht="38" thickBot="1" x14ac:dyDescent="0.4">
      <c r="A7" s="39">
        <v>105</v>
      </c>
      <c r="B7" s="18" t="s">
        <v>300</v>
      </c>
      <c r="C7" s="19" t="s">
        <v>301</v>
      </c>
      <c r="D7" s="19" t="s">
        <v>302</v>
      </c>
      <c r="E7" s="19" t="s">
        <v>288</v>
      </c>
      <c r="F7" s="17" t="s">
        <v>288</v>
      </c>
      <c r="G7" s="17">
        <v>45</v>
      </c>
      <c r="N7" s="80">
        <f t="shared" si="0"/>
        <v>0</v>
      </c>
      <c r="O7" s="80">
        <f t="shared" si="1"/>
        <v>0</v>
      </c>
    </row>
    <row r="8" spans="1:15" ht="88" thickBot="1" x14ac:dyDescent="0.4">
      <c r="A8" s="39">
        <v>106</v>
      </c>
      <c r="B8" s="18" t="s">
        <v>285</v>
      </c>
      <c r="C8" s="30" t="s">
        <v>286</v>
      </c>
      <c r="D8" s="19" t="s">
        <v>287</v>
      </c>
      <c r="E8" s="19" t="s">
        <v>288</v>
      </c>
      <c r="F8" s="19" t="s">
        <v>288</v>
      </c>
      <c r="G8" s="19">
        <v>60</v>
      </c>
      <c r="N8" s="80">
        <f t="shared" si="0"/>
        <v>0</v>
      </c>
      <c r="O8" s="80">
        <f t="shared" si="1"/>
        <v>0</v>
      </c>
    </row>
    <row r="9" spans="1:15" ht="63" thickBot="1" x14ac:dyDescent="0.4">
      <c r="A9" s="39">
        <v>107</v>
      </c>
      <c r="B9" s="18"/>
      <c r="C9" s="30" t="s">
        <v>291</v>
      </c>
      <c r="D9" s="19" t="s">
        <v>292</v>
      </c>
      <c r="E9" s="19" t="s">
        <v>288</v>
      </c>
      <c r="F9" s="19" t="s">
        <v>288</v>
      </c>
      <c r="G9" s="19">
        <v>60</v>
      </c>
      <c r="N9" s="80">
        <f t="shared" si="0"/>
        <v>0</v>
      </c>
      <c r="O9" s="80">
        <f t="shared" si="1"/>
        <v>0</v>
      </c>
    </row>
    <row r="10" spans="1:15" ht="50.5" thickBot="1" x14ac:dyDescent="0.4">
      <c r="A10" s="39">
        <v>108</v>
      </c>
      <c r="B10" s="18">
        <v>3188000</v>
      </c>
      <c r="C10" s="30" t="s">
        <v>294</v>
      </c>
      <c r="D10" s="19" t="s">
        <v>292</v>
      </c>
      <c r="E10" s="19" t="s">
        <v>288</v>
      </c>
      <c r="F10" s="19" t="s">
        <v>288</v>
      </c>
      <c r="G10" s="19">
        <v>60</v>
      </c>
      <c r="N10" s="80">
        <f t="shared" si="0"/>
        <v>0</v>
      </c>
      <c r="O10" s="80">
        <f t="shared" si="1"/>
        <v>0</v>
      </c>
    </row>
    <row r="11" spans="1:15" ht="50.5" thickBot="1" x14ac:dyDescent="0.4">
      <c r="A11" s="39">
        <v>109</v>
      </c>
      <c r="B11" s="18">
        <v>3800054998</v>
      </c>
      <c r="C11" s="30" t="s">
        <v>299</v>
      </c>
      <c r="D11" s="19" t="s">
        <v>179</v>
      </c>
      <c r="E11" s="19" t="s">
        <v>288</v>
      </c>
      <c r="F11" s="19" t="s">
        <v>288</v>
      </c>
      <c r="G11" s="19">
        <v>25</v>
      </c>
      <c r="N11" s="80">
        <f t="shared" si="0"/>
        <v>0</v>
      </c>
      <c r="O11" s="80">
        <f t="shared" si="1"/>
        <v>0</v>
      </c>
    </row>
    <row r="12" spans="1:15" ht="75.5" thickBot="1" x14ac:dyDescent="0.4">
      <c r="A12" s="39">
        <v>110</v>
      </c>
      <c r="B12" s="18" t="s">
        <v>296</v>
      </c>
      <c r="C12" s="30" t="s">
        <v>297</v>
      </c>
      <c r="D12" s="19" t="s">
        <v>298</v>
      </c>
      <c r="E12" s="19" t="s">
        <v>288</v>
      </c>
      <c r="F12" s="19" t="s">
        <v>288</v>
      </c>
      <c r="G12" s="19">
        <v>60</v>
      </c>
      <c r="N12" s="80">
        <f t="shared" si="0"/>
        <v>0</v>
      </c>
      <c r="O12" s="80">
        <f t="shared" si="1"/>
        <v>0</v>
      </c>
    </row>
    <row r="13" spans="1:15" ht="63" thickBot="1" x14ac:dyDescent="0.4">
      <c r="A13" s="39">
        <v>111</v>
      </c>
      <c r="B13" s="18">
        <v>32262000</v>
      </c>
      <c r="C13" s="30" t="s">
        <v>289</v>
      </c>
      <c r="D13" s="19" t="s">
        <v>290</v>
      </c>
      <c r="E13" s="19" t="s">
        <v>288</v>
      </c>
      <c r="F13" s="19" t="s">
        <v>288</v>
      </c>
      <c r="G13" s="19">
        <v>60</v>
      </c>
      <c r="N13" s="80">
        <f t="shared" si="0"/>
        <v>0</v>
      </c>
      <c r="O13" s="80">
        <f t="shared" si="1"/>
        <v>0</v>
      </c>
    </row>
    <row r="14" spans="1:15" ht="63" thickBot="1" x14ac:dyDescent="0.4">
      <c r="A14" s="39">
        <v>112</v>
      </c>
      <c r="B14" s="18">
        <v>31917000</v>
      </c>
      <c r="C14" s="30" t="s">
        <v>295</v>
      </c>
      <c r="D14" s="19" t="s">
        <v>292</v>
      </c>
      <c r="E14" s="19" t="s">
        <v>288</v>
      </c>
      <c r="F14" s="19" t="s">
        <v>288</v>
      </c>
      <c r="G14" s="19">
        <v>60</v>
      </c>
      <c r="N14" s="80">
        <f t="shared" si="0"/>
        <v>0</v>
      </c>
      <c r="O14" s="80">
        <f t="shared" si="1"/>
        <v>0</v>
      </c>
    </row>
    <row r="15" spans="1:15" ht="50.5" thickBot="1" x14ac:dyDescent="0.4">
      <c r="A15" s="39">
        <v>113</v>
      </c>
      <c r="B15" s="18"/>
      <c r="C15" s="30" t="s">
        <v>293</v>
      </c>
      <c r="D15" s="19" t="s">
        <v>292</v>
      </c>
      <c r="E15" s="19" t="s">
        <v>288</v>
      </c>
      <c r="F15" s="19" t="s">
        <v>288</v>
      </c>
      <c r="G15" s="19">
        <v>25</v>
      </c>
      <c r="N15" s="80">
        <f t="shared" si="0"/>
        <v>0</v>
      </c>
      <c r="O15" s="80">
        <f t="shared" si="1"/>
        <v>0</v>
      </c>
    </row>
    <row r="16" spans="1:15" ht="25.5" thickBot="1" x14ac:dyDescent="0.4">
      <c r="A16" s="39">
        <v>114</v>
      </c>
      <c r="B16" s="18">
        <v>33625</v>
      </c>
      <c r="C16" s="30" t="s">
        <v>317</v>
      </c>
      <c r="D16" s="19" t="s">
        <v>309</v>
      </c>
      <c r="E16" s="19" t="s">
        <v>316</v>
      </c>
      <c r="F16" s="19" t="s">
        <v>316</v>
      </c>
      <c r="G16" s="19">
        <v>50</v>
      </c>
      <c r="N16" s="80">
        <f t="shared" si="0"/>
        <v>0</v>
      </c>
      <c r="O16" s="80">
        <f t="shared" si="1"/>
        <v>0</v>
      </c>
    </row>
    <row r="17" spans="1:15" ht="25.5" thickBot="1" x14ac:dyDescent="0.4">
      <c r="A17" s="39">
        <v>115</v>
      </c>
      <c r="B17" s="18">
        <v>32078</v>
      </c>
      <c r="C17" s="30" t="s">
        <v>315</v>
      </c>
      <c r="D17" s="19" t="s">
        <v>309</v>
      </c>
      <c r="E17" s="19" t="s">
        <v>316</v>
      </c>
      <c r="F17" s="19" t="s">
        <v>316</v>
      </c>
      <c r="G17" s="19">
        <v>50</v>
      </c>
      <c r="N17" s="80">
        <f t="shared" si="0"/>
        <v>0</v>
      </c>
      <c r="O17" s="80">
        <f t="shared" si="1"/>
        <v>0</v>
      </c>
    </row>
    <row r="18" spans="1:15" ht="50.5" thickBot="1" x14ac:dyDescent="0.4">
      <c r="A18" s="39">
        <v>116</v>
      </c>
      <c r="B18" s="18">
        <v>33627</v>
      </c>
      <c r="C18" s="30" t="s">
        <v>318</v>
      </c>
      <c r="D18" s="19" t="s">
        <v>309</v>
      </c>
      <c r="E18" s="19" t="s">
        <v>316</v>
      </c>
      <c r="F18" s="19" t="s">
        <v>316</v>
      </c>
      <c r="G18" s="19">
        <v>50</v>
      </c>
      <c r="N18" s="80">
        <f t="shared" si="0"/>
        <v>0</v>
      </c>
      <c r="O18" s="80">
        <f t="shared" si="1"/>
        <v>0</v>
      </c>
    </row>
    <row r="19" spans="1:15" ht="63" thickBot="1" x14ac:dyDescent="0.4">
      <c r="A19" s="39">
        <v>117</v>
      </c>
      <c r="B19" s="18">
        <v>36096</v>
      </c>
      <c r="C19" s="30" t="s">
        <v>308</v>
      </c>
      <c r="D19" s="19" t="s">
        <v>309</v>
      </c>
      <c r="E19" s="19" t="s">
        <v>159</v>
      </c>
      <c r="F19" s="19" t="s">
        <v>159</v>
      </c>
      <c r="G19" s="19">
        <v>100</v>
      </c>
      <c r="N19" s="80">
        <f t="shared" si="0"/>
        <v>0</v>
      </c>
      <c r="O19" s="80">
        <f t="shared" si="1"/>
        <v>0</v>
      </c>
    </row>
    <row r="20" spans="1:15" ht="38" thickBot="1" x14ac:dyDescent="0.4">
      <c r="A20" s="39">
        <v>118</v>
      </c>
      <c r="B20" s="18">
        <v>36445</v>
      </c>
      <c r="C20" s="30" t="s">
        <v>310</v>
      </c>
      <c r="D20" s="19" t="s">
        <v>309</v>
      </c>
      <c r="E20" s="19" t="s">
        <v>311</v>
      </c>
      <c r="F20" s="19" t="s">
        <v>311</v>
      </c>
      <c r="G20" s="19">
        <v>50</v>
      </c>
      <c r="N20" s="80">
        <f t="shared" si="0"/>
        <v>0</v>
      </c>
      <c r="O20" s="80">
        <f t="shared" si="1"/>
        <v>0</v>
      </c>
    </row>
    <row r="21" spans="1:15" ht="38" thickBot="1" x14ac:dyDescent="0.4">
      <c r="A21" s="39">
        <v>119</v>
      </c>
      <c r="B21" s="18">
        <v>11152</v>
      </c>
      <c r="C21" s="30" t="s">
        <v>312</v>
      </c>
      <c r="D21" s="19" t="s">
        <v>309</v>
      </c>
      <c r="E21" s="19" t="s">
        <v>311</v>
      </c>
      <c r="F21" s="19" t="s">
        <v>311</v>
      </c>
      <c r="G21" s="19">
        <v>50</v>
      </c>
      <c r="N21" s="80">
        <f t="shared" si="0"/>
        <v>0</v>
      </c>
      <c r="O21" s="80">
        <f t="shared" si="1"/>
        <v>0</v>
      </c>
    </row>
    <row r="22" spans="1:15" ht="38" thickBot="1" x14ac:dyDescent="0.4">
      <c r="A22" s="39">
        <v>120</v>
      </c>
      <c r="B22" s="18">
        <v>11151</v>
      </c>
      <c r="C22" s="30" t="s">
        <v>313</v>
      </c>
      <c r="D22" s="19" t="s">
        <v>309</v>
      </c>
      <c r="E22" s="19" t="s">
        <v>311</v>
      </c>
      <c r="F22" s="19" t="s">
        <v>311</v>
      </c>
      <c r="G22" s="19">
        <v>50</v>
      </c>
      <c r="N22" s="80">
        <f t="shared" si="0"/>
        <v>0</v>
      </c>
      <c r="O22" s="80">
        <f t="shared" si="1"/>
        <v>0</v>
      </c>
    </row>
    <row r="23" spans="1:15" ht="50.5" thickBot="1" x14ac:dyDescent="0.4">
      <c r="A23" s="39">
        <v>121</v>
      </c>
      <c r="B23" s="18">
        <v>31748</v>
      </c>
      <c r="C23" s="30" t="s">
        <v>314</v>
      </c>
      <c r="D23" s="19" t="s">
        <v>309</v>
      </c>
      <c r="E23" s="19" t="s">
        <v>159</v>
      </c>
      <c r="F23" s="19" t="s">
        <v>159</v>
      </c>
      <c r="G23" s="19">
        <v>100</v>
      </c>
      <c r="N23" s="80">
        <f t="shared" si="0"/>
        <v>0</v>
      </c>
      <c r="O23" s="80">
        <f t="shared" si="1"/>
        <v>0</v>
      </c>
    </row>
    <row r="24" spans="1:15" ht="50.5" thickBot="1" x14ac:dyDescent="0.4">
      <c r="A24" s="39">
        <v>122</v>
      </c>
      <c r="B24" s="18">
        <v>49093</v>
      </c>
      <c r="C24" s="30" t="s">
        <v>319</v>
      </c>
      <c r="D24" s="19" t="s">
        <v>309</v>
      </c>
      <c r="E24" s="19" t="s">
        <v>159</v>
      </c>
      <c r="F24" s="19" t="s">
        <v>159</v>
      </c>
      <c r="G24" s="19">
        <v>50</v>
      </c>
      <c r="N24" s="80">
        <f t="shared" si="0"/>
        <v>0</v>
      </c>
      <c r="O24" s="80">
        <f t="shared" si="1"/>
        <v>0</v>
      </c>
    </row>
    <row r="25" spans="1:15" ht="25.5" thickBot="1" x14ac:dyDescent="0.4">
      <c r="A25" s="39">
        <v>123</v>
      </c>
      <c r="B25" s="18"/>
      <c r="C25" s="19" t="s">
        <v>320</v>
      </c>
      <c r="D25" s="19" t="s">
        <v>247</v>
      </c>
      <c r="E25" s="19" t="s">
        <v>321</v>
      </c>
      <c r="F25" s="19" t="s">
        <v>321</v>
      </c>
      <c r="G25" s="19">
        <v>150</v>
      </c>
      <c r="N25" s="80">
        <f t="shared" si="0"/>
        <v>0</v>
      </c>
      <c r="O25" s="80">
        <f t="shared" si="1"/>
        <v>0</v>
      </c>
    </row>
    <row r="26" spans="1:15" ht="50.5" thickBot="1" x14ac:dyDescent="0.4">
      <c r="A26" s="39">
        <v>124</v>
      </c>
      <c r="B26" s="18"/>
      <c r="C26" s="19" t="s">
        <v>322</v>
      </c>
      <c r="D26" s="19" t="s">
        <v>21</v>
      </c>
      <c r="E26" s="19" t="s">
        <v>323</v>
      </c>
      <c r="F26" s="19" t="s">
        <v>324</v>
      </c>
      <c r="G26" s="19">
        <v>5</v>
      </c>
      <c r="N26" s="80">
        <f t="shared" si="0"/>
        <v>0</v>
      </c>
      <c r="O26" s="80">
        <f t="shared" si="1"/>
        <v>0</v>
      </c>
    </row>
    <row r="27" spans="1:15" ht="50.5" thickBot="1" x14ac:dyDescent="0.4">
      <c r="A27" s="39">
        <v>125</v>
      </c>
      <c r="B27" s="18"/>
      <c r="C27" s="19" t="s">
        <v>325</v>
      </c>
      <c r="D27" s="19" t="s">
        <v>21</v>
      </c>
      <c r="E27" s="19" t="s">
        <v>323</v>
      </c>
      <c r="F27" s="19" t="s">
        <v>324</v>
      </c>
      <c r="G27" s="19">
        <v>10</v>
      </c>
      <c r="N27" s="80">
        <f t="shared" si="0"/>
        <v>0</v>
      </c>
      <c r="O27" s="80">
        <f t="shared" si="1"/>
        <v>0</v>
      </c>
    </row>
    <row r="28" spans="1:15" ht="38" thickBot="1" x14ac:dyDescent="0.4">
      <c r="A28" s="39">
        <v>126</v>
      </c>
      <c r="B28" s="18">
        <v>10013000515501</v>
      </c>
      <c r="C28" s="30" t="s">
        <v>347</v>
      </c>
      <c r="D28" s="19" t="s">
        <v>345</v>
      </c>
      <c r="E28" s="19" t="s">
        <v>346</v>
      </c>
      <c r="F28" s="19" t="s">
        <v>346</v>
      </c>
      <c r="G28" s="19">
        <v>200</v>
      </c>
      <c r="N28" s="80">
        <f t="shared" si="0"/>
        <v>0</v>
      </c>
      <c r="O28" s="80">
        <f t="shared" si="1"/>
        <v>0</v>
      </c>
    </row>
    <row r="29" spans="1:15" ht="38" thickBot="1" x14ac:dyDescent="0.4">
      <c r="A29" s="39">
        <v>127</v>
      </c>
      <c r="B29" s="18">
        <v>1001300065208</v>
      </c>
      <c r="C29" s="30" t="s">
        <v>348</v>
      </c>
      <c r="D29" s="19" t="s">
        <v>345</v>
      </c>
      <c r="E29" s="19" t="s">
        <v>346</v>
      </c>
      <c r="F29" s="19" t="s">
        <v>346</v>
      </c>
      <c r="G29" s="19">
        <v>25</v>
      </c>
      <c r="N29" s="80">
        <f t="shared" si="0"/>
        <v>0</v>
      </c>
      <c r="O29" s="80">
        <f t="shared" si="1"/>
        <v>0</v>
      </c>
    </row>
    <row r="30" spans="1:15" ht="50.5" thickBot="1" x14ac:dyDescent="0.4">
      <c r="A30" s="39">
        <v>128</v>
      </c>
      <c r="B30" s="18">
        <v>10013000516706</v>
      </c>
      <c r="C30" s="30" t="s">
        <v>344</v>
      </c>
      <c r="D30" s="19" t="s">
        <v>345</v>
      </c>
      <c r="E30" s="19" t="s">
        <v>346</v>
      </c>
      <c r="F30" s="19" t="s">
        <v>346</v>
      </c>
      <c r="G30" s="19">
        <v>75</v>
      </c>
      <c r="N30" s="80">
        <f t="shared" si="0"/>
        <v>0</v>
      </c>
      <c r="O30" s="80">
        <f t="shared" si="1"/>
        <v>0</v>
      </c>
    </row>
    <row r="31" spans="1:15" ht="50.5" thickBot="1" x14ac:dyDescent="0.4">
      <c r="A31" s="39">
        <v>129</v>
      </c>
      <c r="B31" s="18" t="s">
        <v>339</v>
      </c>
      <c r="C31" s="19" t="s">
        <v>340</v>
      </c>
      <c r="D31" s="19" t="s">
        <v>330</v>
      </c>
      <c r="E31" s="19" t="s">
        <v>341</v>
      </c>
      <c r="F31" s="19" t="s">
        <v>342</v>
      </c>
      <c r="G31" s="19">
        <v>5</v>
      </c>
      <c r="N31" s="80">
        <f t="shared" si="0"/>
        <v>0</v>
      </c>
      <c r="O31" s="80">
        <f t="shared" si="1"/>
        <v>0</v>
      </c>
    </row>
    <row r="32" spans="1:15" ht="50.5" thickBot="1" x14ac:dyDescent="0.4">
      <c r="A32" s="39">
        <v>130</v>
      </c>
      <c r="B32" s="18"/>
      <c r="C32" s="19" t="s">
        <v>343</v>
      </c>
      <c r="D32" s="19" t="s">
        <v>21</v>
      </c>
      <c r="E32" s="19" t="s">
        <v>341</v>
      </c>
      <c r="F32" s="19" t="s">
        <v>342</v>
      </c>
      <c r="G32" s="19">
        <v>5</v>
      </c>
      <c r="N32" s="80">
        <f t="shared" si="0"/>
        <v>0</v>
      </c>
      <c r="O32" s="80">
        <f t="shared" si="1"/>
        <v>0</v>
      </c>
    </row>
    <row r="33" spans="1:15" ht="38" thickBot="1" x14ac:dyDescent="0.4">
      <c r="A33" s="39">
        <v>131</v>
      </c>
      <c r="B33" s="18">
        <v>10021000664778</v>
      </c>
      <c r="C33" s="19" t="s">
        <v>326</v>
      </c>
      <c r="D33" s="19" t="s">
        <v>327</v>
      </c>
      <c r="E33" s="19" t="s">
        <v>328</v>
      </c>
      <c r="F33" s="19" t="s">
        <v>328</v>
      </c>
      <c r="G33" s="19">
        <v>120</v>
      </c>
      <c r="N33" s="80">
        <f t="shared" si="0"/>
        <v>0</v>
      </c>
      <c r="O33" s="80">
        <f t="shared" si="1"/>
        <v>0</v>
      </c>
    </row>
    <row r="34" spans="1:15" ht="25.5" thickBot="1" x14ac:dyDescent="0.4">
      <c r="A34" s="39">
        <v>132</v>
      </c>
      <c r="B34" s="18">
        <v>10075500000031</v>
      </c>
      <c r="C34" s="19" t="s">
        <v>329</v>
      </c>
      <c r="D34" s="19" t="s">
        <v>330</v>
      </c>
      <c r="E34" s="19" t="s">
        <v>331</v>
      </c>
      <c r="F34" s="19" t="s">
        <v>331</v>
      </c>
      <c r="G34" s="19">
        <v>10</v>
      </c>
      <c r="N34" s="80">
        <f t="shared" si="0"/>
        <v>0</v>
      </c>
      <c r="O34" s="80">
        <f t="shared" si="1"/>
        <v>0</v>
      </c>
    </row>
    <row r="35" spans="1:15" ht="25.5" thickBot="1" x14ac:dyDescent="0.4">
      <c r="A35" s="39">
        <v>133</v>
      </c>
      <c r="B35" s="18">
        <v>78000383</v>
      </c>
      <c r="C35" s="19" t="s">
        <v>332</v>
      </c>
      <c r="D35" s="19" t="s">
        <v>333</v>
      </c>
      <c r="E35" s="19" t="s">
        <v>334</v>
      </c>
      <c r="F35" s="19" t="s">
        <v>335</v>
      </c>
      <c r="G35" s="19">
        <v>120</v>
      </c>
      <c r="N35" s="80">
        <f t="shared" si="0"/>
        <v>0</v>
      </c>
      <c r="O35" s="80">
        <f t="shared" si="1"/>
        <v>0</v>
      </c>
    </row>
    <row r="36" spans="1:15" ht="25.5" thickBot="1" x14ac:dyDescent="0.4">
      <c r="A36" s="39">
        <v>134</v>
      </c>
      <c r="B36" s="18">
        <v>78000702</v>
      </c>
      <c r="C36" s="19" t="s">
        <v>336</v>
      </c>
      <c r="D36" s="19" t="s">
        <v>327</v>
      </c>
      <c r="E36" s="19" t="s">
        <v>337</v>
      </c>
      <c r="F36" s="19" t="s">
        <v>338</v>
      </c>
      <c r="G36" s="19">
        <v>60</v>
      </c>
      <c r="N36" s="80">
        <f t="shared" si="0"/>
        <v>0</v>
      </c>
      <c r="O36" s="80">
        <f t="shared" si="1"/>
        <v>0</v>
      </c>
    </row>
    <row r="37" spans="1:15" ht="38" thickBot="1" x14ac:dyDescent="0.4">
      <c r="A37" s="39">
        <v>135</v>
      </c>
      <c r="B37" s="18" t="s">
        <v>359</v>
      </c>
      <c r="C37" s="19" t="s">
        <v>360</v>
      </c>
      <c r="D37" s="19" t="s">
        <v>179</v>
      </c>
      <c r="E37" s="19" t="s">
        <v>361</v>
      </c>
      <c r="F37" s="19" t="s">
        <v>361</v>
      </c>
      <c r="G37" s="19">
        <v>50</v>
      </c>
      <c r="N37" s="80">
        <f t="shared" si="0"/>
        <v>0</v>
      </c>
      <c r="O37" s="80">
        <f t="shared" si="1"/>
        <v>0</v>
      </c>
    </row>
    <row r="38" spans="1:15" ht="38" thickBot="1" x14ac:dyDescent="0.4">
      <c r="A38" s="39">
        <v>136</v>
      </c>
      <c r="B38" s="18">
        <v>3010040239</v>
      </c>
      <c r="C38" s="19" t="s">
        <v>363</v>
      </c>
      <c r="D38" s="19" t="s">
        <v>179</v>
      </c>
      <c r="E38" s="19" t="s">
        <v>351</v>
      </c>
      <c r="F38" s="19" t="s">
        <v>351</v>
      </c>
      <c r="G38" s="19">
        <v>50</v>
      </c>
      <c r="N38" s="80">
        <f t="shared" si="0"/>
        <v>0</v>
      </c>
      <c r="O38" s="80">
        <f t="shared" si="1"/>
        <v>0</v>
      </c>
    </row>
    <row r="39" spans="1:15" ht="38" thickBot="1" x14ac:dyDescent="0.4">
      <c r="A39" s="39">
        <v>137</v>
      </c>
      <c r="B39" s="8">
        <v>3010040221</v>
      </c>
      <c r="C39" s="8" t="s">
        <v>364</v>
      </c>
      <c r="D39" s="8" t="s">
        <v>179</v>
      </c>
      <c r="E39" s="8" t="s">
        <v>351</v>
      </c>
      <c r="F39" s="8" t="s">
        <v>351</v>
      </c>
      <c r="G39" s="8">
        <v>50</v>
      </c>
      <c r="N39" s="80">
        <f t="shared" si="0"/>
        <v>0</v>
      </c>
      <c r="O39" s="80">
        <f t="shared" si="1"/>
        <v>0</v>
      </c>
    </row>
    <row r="40" spans="1:15" ht="38" thickBot="1" x14ac:dyDescent="0.4">
      <c r="A40" s="39">
        <v>138</v>
      </c>
      <c r="B40" s="8">
        <v>18105</v>
      </c>
      <c r="C40" s="8" t="s">
        <v>362</v>
      </c>
      <c r="D40" s="8" t="s">
        <v>179</v>
      </c>
      <c r="E40" s="8" t="s">
        <v>351</v>
      </c>
      <c r="F40" s="8" t="s">
        <v>351</v>
      </c>
      <c r="G40" s="8">
        <v>50</v>
      </c>
      <c r="N40" s="80">
        <f t="shared" si="0"/>
        <v>0</v>
      </c>
      <c r="O40" s="80">
        <f t="shared" si="1"/>
        <v>0</v>
      </c>
    </row>
    <row r="41" spans="1:15" ht="38" thickBot="1" x14ac:dyDescent="0.4">
      <c r="A41" s="39">
        <v>139</v>
      </c>
      <c r="B41" s="8">
        <v>3010020150</v>
      </c>
      <c r="C41" s="8" t="s">
        <v>352</v>
      </c>
      <c r="D41" s="8" t="s">
        <v>179</v>
      </c>
      <c r="E41" s="8" t="s">
        <v>351</v>
      </c>
      <c r="F41" s="8" t="s">
        <v>351</v>
      </c>
      <c r="G41" s="8">
        <v>50</v>
      </c>
      <c r="N41" s="80">
        <f t="shared" si="0"/>
        <v>0</v>
      </c>
      <c r="O41" s="80">
        <f t="shared" si="1"/>
        <v>0</v>
      </c>
    </row>
    <row r="42" spans="1:15" ht="38" thickBot="1" x14ac:dyDescent="0.4">
      <c r="A42" s="39">
        <v>140</v>
      </c>
      <c r="B42" s="17" t="s">
        <v>353</v>
      </c>
      <c r="C42" s="17" t="s">
        <v>354</v>
      </c>
      <c r="D42" s="17" t="s">
        <v>179</v>
      </c>
      <c r="E42" s="17" t="s">
        <v>351</v>
      </c>
      <c r="F42" s="17" t="s">
        <v>351</v>
      </c>
      <c r="G42" s="17">
        <v>50</v>
      </c>
      <c r="N42" s="80">
        <f t="shared" si="0"/>
        <v>0</v>
      </c>
      <c r="O42" s="80">
        <f t="shared" si="1"/>
        <v>0</v>
      </c>
    </row>
    <row r="43" spans="1:15" ht="50.5" thickBot="1" x14ac:dyDescent="0.4">
      <c r="A43" s="39">
        <v>141</v>
      </c>
      <c r="B43" s="32">
        <v>827</v>
      </c>
      <c r="C43" s="30" t="s">
        <v>365</v>
      </c>
      <c r="D43" s="30" t="s">
        <v>366</v>
      </c>
      <c r="E43" s="30" t="s">
        <v>341</v>
      </c>
      <c r="F43" s="30" t="s">
        <v>342</v>
      </c>
      <c r="G43" s="30">
        <v>150</v>
      </c>
      <c r="N43" s="80">
        <f t="shared" si="0"/>
        <v>0</v>
      </c>
      <c r="O43" s="80">
        <f t="shared" si="1"/>
        <v>0</v>
      </c>
    </row>
    <row r="44" spans="1:15" ht="63" thickBot="1" x14ac:dyDescent="0.4">
      <c r="A44" s="39">
        <v>142</v>
      </c>
      <c r="B44" s="32">
        <v>807</v>
      </c>
      <c r="C44" s="30" t="s">
        <v>367</v>
      </c>
      <c r="D44" s="30" t="s">
        <v>366</v>
      </c>
      <c r="E44" s="30" t="s">
        <v>341</v>
      </c>
      <c r="F44" s="30" t="s">
        <v>342</v>
      </c>
      <c r="G44" s="30">
        <v>50</v>
      </c>
      <c r="N44" s="80">
        <f t="shared" si="0"/>
        <v>0</v>
      </c>
      <c r="O44" s="80">
        <f t="shared" si="1"/>
        <v>0</v>
      </c>
    </row>
    <row r="45" spans="1:15" ht="63" thickBot="1" x14ac:dyDescent="0.4">
      <c r="A45" s="39">
        <v>143</v>
      </c>
      <c r="B45" s="46" t="s">
        <v>368</v>
      </c>
      <c r="C45" s="30" t="s">
        <v>369</v>
      </c>
      <c r="D45" s="30" t="s">
        <v>366</v>
      </c>
      <c r="E45" s="30" t="s">
        <v>341</v>
      </c>
      <c r="F45" s="30" t="s">
        <v>342</v>
      </c>
      <c r="G45" s="30">
        <v>25</v>
      </c>
      <c r="N45" s="80">
        <f t="shared" si="0"/>
        <v>0</v>
      </c>
      <c r="O45" s="80">
        <f t="shared" si="1"/>
        <v>0</v>
      </c>
    </row>
    <row r="46" spans="1:15" ht="25.5" thickBot="1" x14ac:dyDescent="0.4">
      <c r="A46" s="39">
        <v>144</v>
      </c>
      <c r="B46" s="41"/>
      <c r="C46" s="19" t="s">
        <v>500</v>
      </c>
      <c r="D46" s="19" t="s">
        <v>21</v>
      </c>
      <c r="E46" s="44" t="s">
        <v>499</v>
      </c>
      <c r="F46" s="44" t="s">
        <v>499</v>
      </c>
      <c r="G46" s="45">
        <v>5</v>
      </c>
      <c r="N46" s="80">
        <f t="shared" si="0"/>
        <v>0</v>
      </c>
      <c r="O46" s="80">
        <f t="shared" si="1"/>
        <v>0</v>
      </c>
    </row>
    <row r="47" spans="1:15" ht="50.5" thickBot="1" x14ac:dyDescent="0.4">
      <c r="A47" s="39">
        <v>145</v>
      </c>
      <c r="B47" s="18"/>
      <c r="C47" s="19" t="s">
        <v>379</v>
      </c>
      <c r="D47" s="19" t="s">
        <v>21</v>
      </c>
      <c r="E47" s="19" t="s">
        <v>371</v>
      </c>
      <c r="F47" s="19" t="s">
        <v>372</v>
      </c>
      <c r="G47" s="19">
        <v>100</v>
      </c>
      <c r="N47" s="80">
        <f t="shared" si="0"/>
        <v>0</v>
      </c>
      <c r="O47" s="80">
        <f t="shared" si="1"/>
        <v>0</v>
      </c>
    </row>
    <row r="48" spans="1:15" ht="63" thickBot="1" x14ac:dyDescent="0.4">
      <c r="A48" s="39">
        <v>146</v>
      </c>
      <c r="B48" s="18"/>
      <c r="C48" s="19" t="s">
        <v>370</v>
      </c>
      <c r="D48" s="19" t="s">
        <v>21</v>
      </c>
      <c r="E48" s="19" t="s">
        <v>371</v>
      </c>
      <c r="F48" s="19" t="s">
        <v>372</v>
      </c>
      <c r="G48" s="19">
        <v>25</v>
      </c>
      <c r="N48" s="80">
        <f t="shared" si="0"/>
        <v>0</v>
      </c>
      <c r="O48" s="80">
        <f t="shared" si="1"/>
        <v>0</v>
      </c>
    </row>
    <row r="49" spans="1:15" ht="63" thickBot="1" x14ac:dyDescent="0.4">
      <c r="A49" s="39">
        <v>147</v>
      </c>
      <c r="B49" s="18"/>
      <c r="C49" s="19" t="s">
        <v>377</v>
      </c>
      <c r="D49" s="19" t="s">
        <v>21</v>
      </c>
      <c r="E49" s="19" t="s">
        <v>371</v>
      </c>
      <c r="F49" s="19" t="s">
        <v>372</v>
      </c>
      <c r="G49" s="19">
        <v>50</v>
      </c>
      <c r="N49" s="80">
        <f t="shared" si="0"/>
        <v>0</v>
      </c>
      <c r="O49" s="80">
        <f t="shared" si="1"/>
        <v>0</v>
      </c>
    </row>
    <row r="50" spans="1:15" ht="88" thickBot="1" x14ac:dyDescent="0.4">
      <c r="A50" s="39">
        <v>148</v>
      </c>
      <c r="B50" s="18"/>
      <c r="C50" s="19" t="s">
        <v>378</v>
      </c>
      <c r="D50" s="19" t="s">
        <v>21</v>
      </c>
      <c r="E50" s="19" t="s">
        <v>371</v>
      </c>
      <c r="F50" s="19" t="s">
        <v>372</v>
      </c>
      <c r="G50" s="19">
        <v>50</v>
      </c>
      <c r="N50" s="80">
        <f t="shared" si="0"/>
        <v>0</v>
      </c>
      <c r="O50" s="80">
        <f t="shared" si="1"/>
        <v>0</v>
      </c>
    </row>
    <row r="51" spans="1:15" ht="63" thickBot="1" x14ac:dyDescent="0.4">
      <c r="A51" s="39">
        <v>149</v>
      </c>
      <c r="B51" s="18"/>
      <c r="C51" s="19" t="s">
        <v>373</v>
      </c>
      <c r="D51" s="19" t="s">
        <v>21</v>
      </c>
      <c r="E51" s="19" t="s">
        <v>371</v>
      </c>
      <c r="F51" s="19" t="s">
        <v>372</v>
      </c>
      <c r="G51" s="19">
        <v>50</v>
      </c>
      <c r="N51" s="80">
        <f t="shared" si="0"/>
        <v>0</v>
      </c>
      <c r="O51" s="80">
        <f t="shared" si="1"/>
        <v>0</v>
      </c>
    </row>
    <row r="52" spans="1:15" ht="63" thickBot="1" x14ac:dyDescent="0.4">
      <c r="A52" s="39">
        <v>150</v>
      </c>
      <c r="B52" s="18"/>
      <c r="C52" s="19" t="s">
        <v>374</v>
      </c>
      <c r="D52" s="19" t="s">
        <v>21</v>
      </c>
      <c r="E52" s="19" t="s">
        <v>371</v>
      </c>
      <c r="F52" s="19" t="s">
        <v>372</v>
      </c>
      <c r="G52" s="19">
        <v>50</v>
      </c>
      <c r="N52" s="80">
        <f t="shared" si="0"/>
        <v>0</v>
      </c>
      <c r="O52" s="80">
        <f t="shared" si="1"/>
        <v>0</v>
      </c>
    </row>
    <row r="53" spans="1:15" ht="63" thickBot="1" x14ac:dyDescent="0.4">
      <c r="A53" s="39">
        <v>151</v>
      </c>
      <c r="B53" s="18"/>
      <c r="C53" s="19" t="s">
        <v>376</v>
      </c>
      <c r="D53" s="19" t="s">
        <v>21</v>
      </c>
      <c r="E53" s="19" t="s">
        <v>371</v>
      </c>
      <c r="F53" s="19" t="s">
        <v>372</v>
      </c>
      <c r="G53" s="19">
        <v>50</v>
      </c>
      <c r="N53" s="80">
        <f t="shared" si="0"/>
        <v>0</v>
      </c>
      <c r="O53" s="80">
        <f t="shared" si="1"/>
        <v>0</v>
      </c>
    </row>
    <row r="54" spans="1:15" ht="75.5" thickBot="1" x14ac:dyDescent="0.4">
      <c r="A54" s="39">
        <v>152</v>
      </c>
      <c r="B54" s="18"/>
      <c r="C54" s="19" t="s">
        <v>375</v>
      </c>
      <c r="D54" s="19" t="s">
        <v>21</v>
      </c>
      <c r="E54" s="19" t="s">
        <v>371</v>
      </c>
      <c r="F54" s="19" t="s">
        <v>372</v>
      </c>
      <c r="G54" s="19">
        <v>100</v>
      </c>
      <c r="N54" s="80">
        <f t="shared" si="0"/>
        <v>0</v>
      </c>
      <c r="O54" s="80">
        <f t="shared" si="1"/>
        <v>0</v>
      </c>
    </row>
    <row r="55" spans="1:15" ht="38" thickBot="1" x14ac:dyDescent="0.4">
      <c r="A55" s="39">
        <v>153</v>
      </c>
      <c r="B55" s="18">
        <v>26829</v>
      </c>
      <c r="C55" s="19" t="s">
        <v>349</v>
      </c>
      <c r="D55" s="19" t="s">
        <v>350</v>
      </c>
      <c r="E55" s="19" t="s">
        <v>351</v>
      </c>
      <c r="F55" s="19" t="s">
        <v>351</v>
      </c>
      <c r="G55" s="19">
        <v>50</v>
      </c>
      <c r="N55" s="80">
        <f t="shared" si="0"/>
        <v>0</v>
      </c>
      <c r="O55" s="80">
        <f t="shared" si="1"/>
        <v>0</v>
      </c>
    </row>
    <row r="56" spans="1:15" ht="25.5" thickBot="1" x14ac:dyDescent="0.4">
      <c r="A56" s="39">
        <v>154</v>
      </c>
      <c r="B56" s="18">
        <v>27111000</v>
      </c>
      <c r="C56" s="19" t="s">
        <v>412</v>
      </c>
      <c r="D56" s="19" t="s">
        <v>292</v>
      </c>
      <c r="E56" s="19" t="s">
        <v>413</v>
      </c>
      <c r="F56" s="19" t="s">
        <v>414</v>
      </c>
      <c r="G56" s="19">
        <v>10</v>
      </c>
      <c r="N56" s="80">
        <f t="shared" si="0"/>
        <v>0</v>
      </c>
      <c r="O56" s="80">
        <f t="shared" si="1"/>
        <v>0</v>
      </c>
    </row>
    <row r="57" spans="1:15" ht="38" thickBot="1" x14ac:dyDescent="0.4">
      <c r="A57" s="39">
        <v>155</v>
      </c>
      <c r="B57" s="8"/>
      <c r="C57" s="8" t="s">
        <v>380</v>
      </c>
      <c r="D57" s="8" t="s">
        <v>21</v>
      </c>
      <c r="E57" s="8" t="s">
        <v>381</v>
      </c>
      <c r="F57" s="8" t="s">
        <v>381</v>
      </c>
      <c r="G57" s="8">
        <v>25</v>
      </c>
      <c r="N57" s="80">
        <f t="shared" si="0"/>
        <v>0</v>
      </c>
      <c r="O57" s="80">
        <f t="shared" si="1"/>
        <v>0</v>
      </c>
    </row>
    <row r="58" spans="1:15" ht="25.5" thickBot="1" x14ac:dyDescent="0.4">
      <c r="A58" s="39">
        <v>156</v>
      </c>
      <c r="B58" s="8"/>
      <c r="C58" s="8" t="s">
        <v>382</v>
      </c>
      <c r="D58" s="8" t="s">
        <v>21</v>
      </c>
      <c r="E58" s="8" t="s">
        <v>381</v>
      </c>
      <c r="F58" s="8" t="s">
        <v>381</v>
      </c>
      <c r="G58" s="8">
        <v>25</v>
      </c>
      <c r="N58" s="80">
        <f t="shared" si="0"/>
        <v>0</v>
      </c>
      <c r="O58" s="80">
        <f t="shared" si="1"/>
        <v>0</v>
      </c>
    </row>
    <row r="59" spans="1:15" ht="38" thickBot="1" x14ac:dyDescent="0.4">
      <c r="A59" s="39">
        <v>157</v>
      </c>
      <c r="B59" s="8"/>
      <c r="C59" s="8" t="s">
        <v>383</v>
      </c>
      <c r="D59" s="8" t="s">
        <v>21</v>
      </c>
      <c r="E59" s="8" t="s">
        <v>381</v>
      </c>
      <c r="F59" s="8" t="s">
        <v>381</v>
      </c>
      <c r="G59" s="8">
        <v>25</v>
      </c>
      <c r="N59" s="80">
        <f t="shared" si="0"/>
        <v>0</v>
      </c>
      <c r="O59" s="80">
        <f t="shared" si="1"/>
        <v>0</v>
      </c>
    </row>
    <row r="60" spans="1:15" ht="25.5" thickBot="1" x14ac:dyDescent="0.4">
      <c r="A60" s="39">
        <v>158</v>
      </c>
      <c r="B60" s="8"/>
      <c r="C60" s="8" t="s">
        <v>384</v>
      </c>
      <c r="D60" s="8" t="s">
        <v>21</v>
      </c>
      <c r="E60" s="8" t="s">
        <v>381</v>
      </c>
      <c r="F60" s="8" t="s">
        <v>381</v>
      </c>
      <c r="G60" s="8">
        <v>25</v>
      </c>
      <c r="N60" s="80">
        <f t="shared" si="0"/>
        <v>0</v>
      </c>
      <c r="O60" s="80">
        <f t="shared" si="1"/>
        <v>0</v>
      </c>
    </row>
    <row r="61" spans="1:15" ht="38" thickBot="1" x14ac:dyDescent="0.4">
      <c r="A61" s="39">
        <v>159</v>
      </c>
      <c r="B61" s="8">
        <v>9976</v>
      </c>
      <c r="C61" s="8" t="s">
        <v>385</v>
      </c>
      <c r="D61" s="8" t="s">
        <v>235</v>
      </c>
      <c r="E61" s="8" t="s">
        <v>386</v>
      </c>
      <c r="F61" s="8" t="s">
        <v>386</v>
      </c>
      <c r="G61" s="8">
        <v>10</v>
      </c>
      <c r="N61" s="80">
        <f t="shared" si="0"/>
        <v>0</v>
      </c>
      <c r="O61" s="80">
        <f t="shared" si="1"/>
        <v>0</v>
      </c>
    </row>
    <row r="62" spans="1:15" ht="50.5" thickBot="1" x14ac:dyDescent="0.4">
      <c r="A62" s="39">
        <v>160</v>
      </c>
      <c r="B62" s="8">
        <v>74627</v>
      </c>
      <c r="C62" s="8" t="s">
        <v>409</v>
      </c>
      <c r="D62" s="8" t="s">
        <v>410</v>
      </c>
      <c r="E62" s="8" t="s">
        <v>411</v>
      </c>
      <c r="F62" s="8" t="s">
        <v>411</v>
      </c>
      <c r="G62" s="8">
        <v>200</v>
      </c>
      <c r="N62" s="80">
        <f t="shared" si="0"/>
        <v>0</v>
      </c>
      <c r="O62" s="80">
        <f t="shared" si="1"/>
        <v>0</v>
      </c>
    </row>
    <row r="63" spans="1:15" ht="64" thickBot="1" x14ac:dyDescent="0.4">
      <c r="A63" s="39">
        <v>161</v>
      </c>
      <c r="B63" s="8">
        <v>53606</v>
      </c>
      <c r="C63" s="8" t="s">
        <v>387</v>
      </c>
      <c r="D63" s="8" t="s">
        <v>388</v>
      </c>
      <c r="E63" s="8" t="s">
        <v>389</v>
      </c>
      <c r="F63" s="8" t="s">
        <v>390</v>
      </c>
      <c r="G63" s="8">
        <v>50</v>
      </c>
      <c r="N63" s="80">
        <f t="shared" si="0"/>
        <v>0</v>
      </c>
      <c r="O63" s="80">
        <f t="shared" si="1"/>
        <v>0</v>
      </c>
    </row>
    <row r="64" spans="1:15" ht="75.5" thickBot="1" x14ac:dyDescent="0.4">
      <c r="A64" s="39">
        <v>162</v>
      </c>
      <c r="B64" s="8">
        <v>53604</v>
      </c>
      <c r="C64" s="8" t="s">
        <v>391</v>
      </c>
      <c r="D64" s="8" t="s">
        <v>392</v>
      </c>
      <c r="E64" s="8" t="s">
        <v>389</v>
      </c>
      <c r="F64" s="8" t="s">
        <v>390</v>
      </c>
      <c r="G64" s="8">
        <v>50</v>
      </c>
      <c r="N64" s="80">
        <f t="shared" si="0"/>
        <v>0</v>
      </c>
      <c r="O64" s="80">
        <f t="shared" si="1"/>
        <v>0</v>
      </c>
    </row>
    <row r="65" spans="1:15" ht="38" thickBot="1" x14ac:dyDescent="0.4">
      <c r="A65" s="39">
        <v>163</v>
      </c>
      <c r="B65" s="8"/>
      <c r="C65" s="8" t="s">
        <v>396</v>
      </c>
      <c r="D65" s="8" t="s">
        <v>21</v>
      </c>
      <c r="E65" s="8" t="s">
        <v>397</v>
      </c>
      <c r="F65" s="8" t="s">
        <v>398</v>
      </c>
      <c r="G65" s="8">
        <v>5</v>
      </c>
      <c r="N65" s="80">
        <f t="shared" si="0"/>
        <v>0</v>
      </c>
      <c r="O65" s="80">
        <f t="shared" si="1"/>
        <v>0</v>
      </c>
    </row>
    <row r="66" spans="1:15" ht="63" thickBot="1" x14ac:dyDescent="0.4">
      <c r="A66" s="39">
        <v>164</v>
      </c>
      <c r="B66" s="12">
        <v>10013000543900</v>
      </c>
      <c r="C66" s="8" t="s">
        <v>393</v>
      </c>
      <c r="D66" s="8" t="s">
        <v>394</v>
      </c>
      <c r="E66" s="8" t="s">
        <v>395</v>
      </c>
      <c r="F66" s="8" t="s">
        <v>338</v>
      </c>
      <c r="G66" s="8">
        <v>200</v>
      </c>
      <c r="N66" s="80">
        <f t="shared" si="0"/>
        <v>0</v>
      </c>
      <c r="O66" s="80">
        <f t="shared" si="1"/>
        <v>0</v>
      </c>
    </row>
    <row r="67" spans="1:15" ht="25.5" thickBot="1" x14ac:dyDescent="0.4">
      <c r="A67" s="39">
        <v>165</v>
      </c>
      <c r="B67" s="8">
        <v>130005129000</v>
      </c>
      <c r="C67" s="8" t="s">
        <v>399</v>
      </c>
      <c r="D67" s="8" t="s">
        <v>394</v>
      </c>
      <c r="E67" s="8" t="s">
        <v>397</v>
      </c>
      <c r="F67" s="8" t="s">
        <v>398</v>
      </c>
      <c r="G67" s="8">
        <v>10</v>
      </c>
      <c r="N67" s="80">
        <f t="shared" ref="N67:N116" si="2">SUM(L67+M67)</f>
        <v>0</v>
      </c>
      <c r="O67" s="80">
        <f t="shared" ref="O67:O116" si="3">SUM(N67*G67)</f>
        <v>0</v>
      </c>
    </row>
    <row r="68" spans="1:15" ht="89" thickBot="1" x14ac:dyDescent="0.4">
      <c r="A68" s="39">
        <v>166</v>
      </c>
      <c r="B68" s="8">
        <v>49835</v>
      </c>
      <c r="C68" s="8" t="s">
        <v>504</v>
      </c>
      <c r="D68" s="13" t="s">
        <v>505</v>
      </c>
      <c r="E68" s="8" t="s">
        <v>508</v>
      </c>
      <c r="F68" s="8" t="s">
        <v>508</v>
      </c>
      <c r="G68" s="8">
        <v>25</v>
      </c>
      <c r="N68" s="80">
        <f t="shared" si="2"/>
        <v>0</v>
      </c>
      <c r="O68" s="80">
        <f t="shared" si="3"/>
        <v>0</v>
      </c>
    </row>
    <row r="69" spans="1:15" ht="51.5" thickBot="1" x14ac:dyDescent="0.4">
      <c r="A69" s="39">
        <v>167</v>
      </c>
      <c r="B69" s="36"/>
      <c r="C69" s="13" t="s">
        <v>503</v>
      </c>
      <c r="D69" s="13" t="s">
        <v>330</v>
      </c>
      <c r="E69" s="13" t="s">
        <v>507</v>
      </c>
      <c r="F69" s="13">
        <v>6</v>
      </c>
      <c r="G69" s="13">
        <v>20</v>
      </c>
      <c r="N69" s="80">
        <f t="shared" si="2"/>
        <v>0</v>
      </c>
      <c r="O69" s="80">
        <f t="shared" si="3"/>
        <v>0</v>
      </c>
    </row>
    <row r="70" spans="1:15" ht="64" thickBot="1" x14ac:dyDescent="0.4">
      <c r="A70" s="39">
        <v>168</v>
      </c>
      <c r="B70" s="13"/>
      <c r="C70" s="13" t="s">
        <v>506</v>
      </c>
      <c r="D70" s="13" t="s">
        <v>330</v>
      </c>
      <c r="E70" s="13" t="s">
        <v>509</v>
      </c>
      <c r="F70" s="13">
        <v>6</v>
      </c>
      <c r="G70" s="13">
        <v>10</v>
      </c>
      <c r="N70" s="80">
        <f t="shared" si="2"/>
        <v>0</v>
      </c>
      <c r="O70" s="80">
        <f t="shared" si="3"/>
        <v>0</v>
      </c>
    </row>
    <row r="71" spans="1:15" ht="25.5" thickBot="1" x14ac:dyDescent="0.4">
      <c r="A71" s="39">
        <v>169</v>
      </c>
      <c r="B71" s="13"/>
      <c r="C71" s="8" t="s">
        <v>498</v>
      </c>
      <c r="D71" s="8" t="s">
        <v>21</v>
      </c>
      <c r="E71" s="13" t="s">
        <v>499</v>
      </c>
      <c r="F71" s="13" t="s">
        <v>499</v>
      </c>
      <c r="G71" s="35">
        <v>5</v>
      </c>
      <c r="N71" s="80">
        <f t="shared" si="2"/>
        <v>0</v>
      </c>
      <c r="O71" s="80">
        <f t="shared" si="3"/>
        <v>0</v>
      </c>
    </row>
    <row r="72" spans="1:15" ht="25.5" thickBot="1" x14ac:dyDescent="0.4">
      <c r="A72" s="39">
        <v>170</v>
      </c>
      <c r="B72" s="8">
        <v>13341</v>
      </c>
      <c r="C72" s="8" t="s">
        <v>404</v>
      </c>
      <c r="D72" s="8" t="s">
        <v>401</v>
      </c>
      <c r="E72" s="8" t="s">
        <v>36</v>
      </c>
      <c r="F72" s="8" t="s">
        <v>36</v>
      </c>
      <c r="G72" s="8">
        <v>25</v>
      </c>
      <c r="N72" s="80">
        <f t="shared" si="2"/>
        <v>0</v>
      </c>
      <c r="O72" s="80">
        <f t="shared" si="3"/>
        <v>0</v>
      </c>
    </row>
    <row r="73" spans="1:15" ht="25.5" thickBot="1" x14ac:dyDescent="0.4">
      <c r="A73" s="39">
        <v>171</v>
      </c>
      <c r="B73" s="8"/>
      <c r="C73" s="8" t="s">
        <v>405</v>
      </c>
      <c r="D73" s="8" t="s">
        <v>21</v>
      </c>
      <c r="E73" s="8" t="s">
        <v>36</v>
      </c>
      <c r="F73" s="8" t="s">
        <v>36</v>
      </c>
      <c r="G73" s="8">
        <v>25</v>
      </c>
      <c r="N73" s="80">
        <f t="shared" si="2"/>
        <v>0</v>
      </c>
      <c r="O73" s="80">
        <f t="shared" si="3"/>
        <v>0</v>
      </c>
    </row>
    <row r="74" spans="1:15" ht="25.5" thickBot="1" x14ac:dyDescent="0.4">
      <c r="A74" s="39">
        <v>172</v>
      </c>
      <c r="B74" s="8">
        <v>13340</v>
      </c>
      <c r="C74" s="8" t="s">
        <v>403</v>
      </c>
      <c r="D74" s="8" t="s">
        <v>401</v>
      </c>
      <c r="E74" s="8" t="s">
        <v>36</v>
      </c>
      <c r="F74" s="8" t="s">
        <v>36</v>
      </c>
      <c r="G74" s="8">
        <v>50</v>
      </c>
      <c r="N74" s="80">
        <f t="shared" si="2"/>
        <v>0</v>
      </c>
      <c r="O74" s="80">
        <f t="shared" si="3"/>
        <v>0</v>
      </c>
    </row>
    <row r="75" spans="1:15" ht="50.5" thickBot="1" x14ac:dyDescent="0.4">
      <c r="A75" s="39">
        <v>173</v>
      </c>
      <c r="B75" s="8">
        <v>13342</v>
      </c>
      <c r="C75" s="8" t="s">
        <v>400</v>
      </c>
      <c r="D75" s="8" t="s">
        <v>401</v>
      </c>
      <c r="E75" s="8" t="s">
        <v>36</v>
      </c>
      <c r="F75" s="8" t="s">
        <v>36</v>
      </c>
      <c r="G75" s="8">
        <v>100</v>
      </c>
      <c r="N75" s="80">
        <f t="shared" si="2"/>
        <v>0</v>
      </c>
      <c r="O75" s="80">
        <f t="shared" si="3"/>
        <v>0</v>
      </c>
    </row>
    <row r="76" spans="1:15" ht="38" thickBot="1" x14ac:dyDescent="0.4">
      <c r="A76" s="39">
        <v>174</v>
      </c>
      <c r="B76" s="8">
        <v>13339</v>
      </c>
      <c r="C76" s="8" t="s">
        <v>402</v>
      </c>
      <c r="D76" s="8" t="s">
        <v>401</v>
      </c>
      <c r="E76" s="8" t="s">
        <v>36</v>
      </c>
      <c r="F76" s="8" t="s">
        <v>36</v>
      </c>
      <c r="G76" s="8">
        <v>80</v>
      </c>
      <c r="N76" s="80">
        <f t="shared" si="2"/>
        <v>0</v>
      </c>
      <c r="O76" s="80">
        <f t="shared" si="3"/>
        <v>0</v>
      </c>
    </row>
    <row r="77" spans="1:15" ht="50.5" thickBot="1" x14ac:dyDescent="0.4">
      <c r="A77" s="39">
        <v>175</v>
      </c>
      <c r="B77" s="8"/>
      <c r="C77" s="8" t="s">
        <v>406</v>
      </c>
      <c r="D77" s="8" t="s">
        <v>21</v>
      </c>
      <c r="E77" s="33" t="s">
        <v>407</v>
      </c>
      <c r="F77" s="33" t="s">
        <v>407</v>
      </c>
      <c r="G77" s="8">
        <v>15</v>
      </c>
      <c r="N77" s="80">
        <f t="shared" si="2"/>
        <v>0</v>
      </c>
      <c r="O77" s="80">
        <f t="shared" si="3"/>
        <v>0</v>
      </c>
    </row>
    <row r="78" spans="1:15" ht="38" thickBot="1" x14ac:dyDescent="0.4">
      <c r="A78" s="39">
        <v>176</v>
      </c>
      <c r="B78" s="8"/>
      <c r="C78" s="8" t="s">
        <v>408</v>
      </c>
      <c r="D78" s="8" t="s">
        <v>247</v>
      </c>
      <c r="E78" s="33" t="s">
        <v>407</v>
      </c>
      <c r="F78" s="33" t="s">
        <v>407</v>
      </c>
      <c r="G78" s="8">
        <v>15</v>
      </c>
      <c r="N78" s="80">
        <f t="shared" si="2"/>
        <v>0</v>
      </c>
      <c r="O78" s="80">
        <f t="shared" si="3"/>
        <v>0</v>
      </c>
    </row>
    <row r="79" spans="1:15" ht="75.5" thickBot="1" x14ac:dyDescent="0.4">
      <c r="A79" s="39">
        <v>177</v>
      </c>
      <c r="B79" s="8">
        <v>25566</v>
      </c>
      <c r="C79" s="8" t="s">
        <v>415</v>
      </c>
      <c r="D79" s="8" t="s">
        <v>416</v>
      </c>
      <c r="E79" s="8" t="s">
        <v>417</v>
      </c>
      <c r="F79" s="8" t="s">
        <v>417</v>
      </c>
      <c r="G79" s="8">
        <v>50</v>
      </c>
      <c r="N79" s="80">
        <f t="shared" si="2"/>
        <v>0</v>
      </c>
      <c r="O79" s="80">
        <f t="shared" si="3"/>
        <v>0</v>
      </c>
    </row>
    <row r="80" spans="1:15" ht="50.5" thickBot="1" x14ac:dyDescent="0.4">
      <c r="A80" s="39">
        <v>178</v>
      </c>
      <c r="B80" s="8">
        <v>10169</v>
      </c>
      <c r="C80" s="8" t="s">
        <v>418</v>
      </c>
      <c r="D80" s="8" t="s">
        <v>419</v>
      </c>
      <c r="E80" s="8" t="s">
        <v>420</v>
      </c>
      <c r="F80" s="8" t="s">
        <v>420</v>
      </c>
      <c r="G80" s="8">
        <v>40</v>
      </c>
      <c r="N80" s="80">
        <f t="shared" si="2"/>
        <v>0</v>
      </c>
      <c r="O80" s="80">
        <f t="shared" si="3"/>
        <v>0</v>
      </c>
    </row>
    <row r="81" spans="1:15" ht="63" thickBot="1" x14ac:dyDescent="0.4">
      <c r="A81" s="39">
        <v>179</v>
      </c>
      <c r="B81" s="8">
        <v>10425</v>
      </c>
      <c r="C81" s="8" t="s">
        <v>421</v>
      </c>
      <c r="D81" s="8" t="s">
        <v>419</v>
      </c>
      <c r="E81" s="8" t="s">
        <v>420</v>
      </c>
      <c r="F81" s="8" t="s">
        <v>420</v>
      </c>
      <c r="G81" s="8">
        <v>20</v>
      </c>
      <c r="N81" s="80">
        <f t="shared" si="2"/>
        <v>0</v>
      </c>
      <c r="O81" s="80">
        <f t="shared" si="3"/>
        <v>0</v>
      </c>
    </row>
    <row r="82" spans="1:15" ht="50.5" thickBot="1" x14ac:dyDescent="0.4">
      <c r="A82" s="39">
        <v>180</v>
      </c>
      <c r="B82" s="8">
        <v>53074</v>
      </c>
      <c r="C82" s="8" t="s">
        <v>422</v>
      </c>
      <c r="D82" s="8" t="s">
        <v>388</v>
      </c>
      <c r="E82" s="8" t="s">
        <v>423</v>
      </c>
      <c r="F82" s="8" t="s">
        <v>423</v>
      </c>
      <c r="G82" s="8">
        <v>20</v>
      </c>
      <c r="N82" s="80">
        <f t="shared" si="2"/>
        <v>0</v>
      </c>
      <c r="O82" s="80">
        <f t="shared" si="3"/>
        <v>0</v>
      </c>
    </row>
    <row r="83" spans="1:15" ht="50.5" thickBot="1" x14ac:dyDescent="0.4">
      <c r="A83" s="39">
        <v>181</v>
      </c>
      <c r="B83" s="8">
        <v>53078</v>
      </c>
      <c r="C83" s="8" t="s">
        <v>424</v>
      </c>
      <c r="D83" s="8" t="s">
        <v>388</v>
      </c>
      <c r="E83" s="8" t="s">
        <v>423</v>
      </c>
      <c r="F83" s="8" t="s">
        <v>423</v>
      </c>
      <c r="G83" s="8">
        <v>20</v>
      </c>
      <c r="N83" s="80">
        <f t="shared" si="2"/>
        <v>0</v>
      </c>
      <c r="O83" s="80">
        <f t="shared" si="3"/>
        <v>0</v>
      </c>
    </row>
    <row r="84" spans="1:15" ht="38" thickBot="1" x14ac:dyDescent="0.4">
      <c r="A84" s="39">
        <v>182</v>
      </c>
      <c r="B84" s="8" t="s">
        <v>425</v>
      </c>
      <c r="C84" s="8" t="s">
        <v>426</v>
      </c>
      <c r="D84" s="8" t="s">
        <v>427</v>
      </c>
      <c r="E84" s="8" t="s">
        <v>428</v>
      </c>
      <c r="F84" s="8" t="s">
        <v>429</v>
      </c>
      <c r="G84" s="8">
        <v>120</v>
      </c>
      <c r="N84" s="80">
        <f t="shared" si="2"/>
        <v>0</v>
      </c>
      <c r="O84" s="80">
        <f t="shared" si="3"/>
        <v>0</v>
      </c>
    </row>
    <row r="85" spans="1:15" ht="38" thickBot="1" x14ac:dyDescent="0.4">
      <c r="A85" s="39">
        <v>183</v>
      </c>
      <c r="B85" s="8">
        <v>14070</v>
      </c>
      <c r="C85" s="8" t="s">
        <v>430</v>
      </c>
      <c r="D85" s="8" t="s">
        <v>431</v>
      </c>
      <c r="E85" s="8" t="s">
        <v>432</v>
      </c>
      <c r="F85" s="8" t="s">
        <v>433</v>
      </c>
      <c r="G85" s="8">
        <v>60</v>
      </c>
      <c r="N85" s="80">
        <f t="shared" si="2"/>
        <v>0</v>
      </c>
      <c r="O85" s="80">
        <f t="shared" si="3"/>
        <v>0</v>
      </c>
    </row>
    <row r="86" spans="1:15" ht="38" thickBot="1" x14ac:dyDescent="0.4">
      <c r="A86" s="39">
        <v>184</v>
      </c>
      <c r="B86" s="13">
        <v>10298</v>
      </c>
      <c r="C86" s="8" t="s">
        <v>488</v>
      </c>
      <c r="D86" s="13" t="s">
        <v>489</v>
      </c>
      <c r="E86" s="8" t="s">
        <v>490</v>
      </c>
      <c r="F86" s="8" t="s">
        <v>490</v>
      </c>
      <c r="G86" s="35">
        <v>40</v>
      </c>
      <c r="N86" s="80">
        <f t="shared" si="2"/>
        <v>0</v>
      </c>
      <c r="O86" s="80">
        <f t="shared" si="3"/>
        <v>0</v>
      </c>
    </row>
    <row r="87" spans="1:15" ht="50.5" thickBot="1" x14ac:dyDescent="0.4">
      <c r="A87" s="39">
        <v>185</v>
      </c>
      <c r="B87" s="8" t="s">
        <v>443</v>
      </c>
      <c r="C87" s="8" t="s">
        <v>444</v>
      </c>
      <c r="D87" s="8" t="s">
        <v>445</v>
      </c>
      <c r="E87" s="8" t="s">
        <v>397</v>
      </c>
      <c r="F87" s="8" t="s">
        <v>446</v>
      </c>
      <c r="G87" s="8">
        <v>125</v>
      </c>
      <c r="N87" s="80">
        <f t="shared" si="2"/>
        <v>0</v>
      </c>
      <c r="O87" s="80">
        <f t="shared" si="3"/>
        <v>0</v>
      </c>
    </row>
    <row r="88" spans="1:15" ht="50.5" thickBot="1" x14ac:dyDescent="0.4">
      <c r="A88" s="39">
        <v>186</v>
      </c>
      <c r="B88" s="8"/>
      <c r="C88" s="8" t="s">
        <v>434</v>
      </c>
      <c r="D88" s="8" t="s">
        <v>21</v>
      </c>
      <c r="E88" s="8" t="s">
        <v>435</v>
      </c>
      <c r="F88" s="8" t="s">
        <v>342</v>
      </c>
      <c r="G88" s="8">
        <v>15</v>
      </c>
      <c r="N88" s="80">
        <f t="shared" si="2"/>
        <v>0</v>
      </c>
      <c r="O88" s="80">
        <f t="shared" si="3"/>
        <v>0</v>
      </c>
    </row>
    <row r="89" spans="1:15" ht="63" thickBot="1" x14ac:dyDescent="0.4">
      <c r="A89" s="39">
        <v>187</v>
      </c>
      <c r="B89" s="8"/>
      <c r="C89" s="8" t="s">
        <v>436</v>
      </c>
      <c r="D89" s="8" t="s">
        <v>21</v>
      </c>
      <c r="E89" s="8" t="s">
        <v>435</v>
      </c>
      <c r="F89" s="8" t="s">
        <v>342</v>
      </c>
      <c r="G89" s="8">
        <v>15</v>
      </c>
      <c r="N89" s="80">
        <f t="shared" si="2"/>
        <v>0</v>
      </c>
      <c r="O89" s="80">
        <f t="shared" si="3"/>
        <v>0</v>
      </c>
    </row>
    <row r="90" spans="1:15" ht="25.5" thickBot="1" x14ac:dyDescent="0.4">
      <c r="A90" s="39">
        <v>188</v>
      </c>
      <c r="B90" s="8">
        <v>2700044181</v>
      </c>
      <c r="C90" s="8" t="s">
        <v>440</v>
      </c>
      <c r="D90" s="8" t="s">
        <v>441</v>
      </c>
      <c r="E90" s="8" t="s">
        <v>442</v>
      </c>
      <c r="F90" s="8" t="s">
        <v>398</v>
      </c>
      <c r="G90" s="8">
        <v>20</v>
      </c>
      <c r="N90" s="80">
        <f t="shared" si="2"/>
        <v>0</v>
      </c>
      <c r="O90" s="80">
        <f t="shared" si="3"/>
        <v>0</v>
      </c>
    </row>
    <row r="91" spans="1:15" ht="50.5" thickBot="1" x14ac:dyDescent="0.4">
      <c r="A91" s="39">
        <v>189</v>
      </c>
      <c r="B91" s="8"/>
      <c r="C91" s="8" t="s">
        <v>437</v>
      </c>
      <c r="D91" s="8" t="s">
        <v>21</v>
      </c>
      <c r="E91" s="8" t="s">
        <v>435</v>
      </c>
      <c r="F91" s="8" t="s">
        <v>342</v>
      </c>
      <c r="G91" s="8">
        <v>60</v>
      </c>
      <c r="N91" s="80">
        <f t="shared" si="2"/>
        <v>0</v>
      </c>
      <c r="O91" s="80">
        <f t="shared" si="3"/>
        <v>0</v>
      </c>
    </row>
    <row r="92" spans="1:15" ht="38" thickBot="1" x14ac:dyDescent="0.4">
      <c r="A92" s="39">
        <v>190</v>
      </c>
      <c r="B92" s="8">
        <v>4910</v>
      </c>
      <c r="C92" s="8" t="s">
        <v>438</v>
      </c>
      <c r="D92" s="8" t="s">
        <v>439</v>
      </c>
      <c r="E92" s="8" t="s">
        <v>435</v>
      </c>
      <c r="F92" s="8" t="s">
        <v>342</v>
      </c>
      <c r="G92" s="8">
        <v>15</v>
      </c>
      <c r="N92" s="80">
        <f t="shared" si="2"/>
        <v>0</v>
      </c>
      <c r="O92" s="80">
        <f t="shared" si="3"/>
        <v>0</v>
      </c>
    </row>
    <row r="93" spans="1:15" ht="75.5" thickBot="1" x14ac:dyDescent="0.4">
      <c r="A93" s="39">
        <v>191</v>
      </c>
      <c r="B93" s="8" t="s">
        <v>491</v>
      </c>
      <c r="C93" s="8" t="s">
        <v>492</v>
      </c>
      <c r="D93" s="8" t="s">
        <v>493</v>
      </c>
      <c r="E93" s="8" t="s">
        <v>494</v>
      </c>
      <c r="F93" s="8" t="s">
        <v>494</v>
      </c>
      <c r="G93" s="13">
        <v>30</v>
      </c>
      <c r="N93" s="80">
        <f t="shared" si="2"/>
        <v>0</v>
      </c>
      <c r="O93" s="80">
        <f t="shared" si="3"/>
        <v>0</v>
      </c>
    </row>
    <row r="94" spans="1:15" ht="50.5" thickBot="1" x14ac:dyDescent="0.4">
      <c r="A94" s="39">
        <v>192</v>
      </c>
      <c r="B94" s="33" t="s">
        <v>495</v>
      </c>
      <c r="C94" s="8" t="s">
        <v>496</v>
      </c>
      <c r="D94" s="8" t="s">
        <v>493</v>
      </c>
      <c r="E94" s="8" t="s">
        <v>497</v>
      </c>
      <c r="F94" s="12" t="s">
        <v>497</v>
      </c>
      <c r="G94" s="35">
        <v>30</v>
      </c>
      <c r="N94" s="80">
        <f t="shared" si="2"/>
        <v>0</v>
      </c>
      <c r="O94" s="80">
        <f t="shared" si="3"/>
        <v>0</v>
      </c>
    </row>
    <row r="95" spans="1:15" ht="63" thickBot="1" x14ac:dyDescent="0.4">
      <c r="A95" s="39">
        <v>193</v>
      </c>
      <c r="B95" s="8">
        <v>3800090819</v>
      </c>
      <c r="C95" s="8" t="s">
        <v>447</v>
      </c>
      <c r="D95" s="8" t="s">
        <v>448</v>
      </c>
      <c r="E95" s="8" t="s">
        <v>288</v>
      </c>
      <c r="F95" s="8" t="s">
        <v>449</v>
      </c>
      <c r="G95" s="8">
        <v>75</v>
      </c>
      <c r="N95" s="80">
        <f t="shared" si="2"/>
        <v>0</v>
      </c>
      <c r="O95" s="80">
        <f t="shared" si="3"/>
        <v>0</v>
      </c>
    </row>
    <row r="96" spans="1:15" ht="88" thickBot="1" x14ac:dyDescent="0.4">
      <c r="A96" s="39">
        <v>194</v>
      </c>
      <c r="B96" s="8">
        <v>3800059772</v>
      </c>
      <c r="C96" s="8" t="s">
        <v>450</v>
      </c>
      <c r="D96" s="8" t="s">
        <v>448</v>
      </c>
      <c r="E96" s="8" t="s">
        <v>288</v>
      </c>
      <c r="F96" s="8" t="s">
        <v>449</v>
      </c>
      <c r="G96" s="8">
        <v>75</v>
      </c>
      <c r="N96" s="80">
        <f t="shared" si="2"/>
        <v>0</v>
      </c>
      <c r="O96" s="80">
        <f t="shared" si="3"/>
        <v>0</v>
      </c>
    </row>
    <row r="97" spans="1:15" ht="50.5" thickBot="1" x14ac:dyDescent="0.4">
      <c r="A97" s="39">
        <v>195</v>
      </c>
      <c r="B97" s="8">
        <v>198</v>
      </c>
      <c r="C97" s="8" t="s">
        <v>455</v>
      </c>
      <c r="D97" s="8" t="s">
        <v>456</v>
      </c>
      <c r="E97" s="8" t="s">
        <v>457</v>
      </c>
      <c r="F97" s="8" t="s">
        <v>183</v>
      </c>
      <c r="G97" s="8">
        <v>100</v>
      </c>
      <c r="N97" s="80">
        <f t="shared" si="2"/>
        <v>0</v>
      </c>
      <c r="O97" s="80">
        <f t="shared" si="3"/>
        <v>0</v>
      </c>
    </row>
    <row r="98" spans="1:15" ht="38" thickBot="1" x14ac:dyDescent="0.4">
      <c r="A98" s="39">
        <v>196</v>
      </c>
      <c r="B98" s="8">
        <v>4145</v>
      </c>
      <c r="C98" s="8" t="s">
        <v>451</v>
      </c>
      <c r="D98" s="8" t="s">
        <v>452</v>
      </c>
      <c r="E98" s="8" t="s">
        <v>453</v>
      </c>
      <c r="F98" s="8" t="s">
        <v>454</v>
      </c>
      <c r="G98" s="8">
        <v>25</v>
      </c>
      <c r="N98" s="80">
        <f t="shared" si="2"/>
        <v>0</v>
      </c>
      <c r="O98" s="80">
        <f t="shared" si="3"/>
        <v>0</v>
      </c>
    </row>
    <row r="99" spans="1:15" ht="38" thickBot="1" x14ac:dyDescent="0.4">
      <c r="A99" s="39">
        <v>197</v>
      </c>
      <c r="B99" s="8">
        <v>900223208</v>
      </c>
      <c r="C99" s="8" t="s">
        <v>458</v>
      </c>
      <c r="D99" s="8" t="s">
        <v>459</v>
      </c>
      <c r="E99" s="8" t="s">
        <v>460</v>
      </c>
      <c r="F99" s="8" t="s">
        <v>460</v>
      </c>
      <c r="G99" s="8">
        <v>10</v>
      </c>
      <c r="N99" s="80">
        <f t="shared" si="2"/>
        <v>0</v>
      </c>
      <c r="O99" s="80">
        <f t="shared" si="3"/>
        <v>0</v>
      </c>
    </row>
    <row r="100" spans="1:15" ht="38" thickBot="1" x14ac:dyDescent="0.4">
      <c r="A100" s="39">
        <v>198</v>
      </c>
      <c r="B100" s="34" t="s">
        <v>461</v>
      </c>
      <c r="C100" s="8" t="s">
        <v>462</v>
      </c>
      <c r="D100" s="8" t="s">
        <v>463</v>
      </c>
      <c r="E100" s="8" t="s">
        <v>460</v>
      </c>
      <c r="F100" s="8" t="s">
        <v>460</v>
      </c>
      <c r="G100" s="8">
        <v>400</v>
      </c>
      <c r="N100" s="80">
        <f t="shared" si="2"/>
        <v>0</v>
      </c>
      <c r="O100" s="80">
        <f t="shared" si="3"/>
        <v>0</v>
      </c>
    </row>
    <row r="101" spans="1:15" ht="25.5" thickBot="1" x14ac:dyDescent="0.4">
      <c r="A101" s="39">
        <v>199</v>
      </c>
      <c r="B101" s="8"/>
      <c r="C101" s="8" t="s">
        <v>464</v>
      </c>
      <c r="D101" s="8" t="s">
        <v>21</v>
      </c>
      <c r="E101" s="8" t="s">
        <v>429</v>
      </c>
      <c r="F101" s="8" t="s">
        <v>429</v>
      </c>
      <c r="G101" s="8">
        <v>10</v>
      </c>
      <c r="N101" s="80">
        <f t="shared" si="2"/>
        <v>0</v>
      </c>
      <c r="O101" s="80">
        <f t="shared" si="3"/>
        <v>0</v>
      </c>
    </row>
    <row r="102" spans="1:15" ht="38" thickBot="1" x14ac:dyDescent="0.4">
      <c r="A102" s="39">
        <v>200</v>
      </c>
      <c r="B102" s="8"/>
      <c r="C102" s="8" t="s">
        <v>465</v>
      </c>
      <c r="D102" s="8" t="s">
        <v>21</v>
      </c>
      <c r="E102" s="8" t="s">
        <v>429</v>
      </c>
      <c r="F102" s="8" t="s">
        <v>466</v>
      </c>
      <c r="G102" s="8">
        <v>10</v>
      </c>
      <c r="N102" s="80">
        <f t="shared" si="2"/>
        <v>0</v>
      </c>
      <c r="O102" s="80">
        <f t="shared" si="3"/>
        <v>0</v>
      </c>
    </row>
    <row r="103" spans="1:15" ht="50.5" thickBot="1" x14ac:dyDescent="0.4">
      <c r="A103" s="39">
        <v>201</v>
      </c>
      <c r="B103" s="8"/>
      <c r="C103" s="8" t="s">
        <v>467</v>
      </c>
      <c r="D103" s="8" t="s">
        <v>21</v>
      </c>
      <c r="E103" s="8" t="s">
        <v>33</v>
      </c>
      <c r="F103" s="8" t="s">
        <v>33</v>
      </c>
      <c r="G103" s="8">
        <v>72</v>
      </c>
      <c r="N103" s="80">
        <f t="shared" si="2"/>
        <v>0</v>
      </c>
      <c r="O103" s="80">
        <f t="shared" si="3"/>
        <v>0</v>
      </c>
    </row>
    <row r="104" spans="1:15" ht="50.5" thickBot="1" x14ac:dyDescent="0.4">
      <c r="A104" s="39">
        <v>202</v>
      </c>
      <c r="B104" s="8"/>
      <c r="C104" s="8" t="s">
        <v>468</v>
      </c>
      <c r="D104" s="8" t="s">
        <v>21</v>
      </c>
      <c r="E104" s="8" t="s">
        <v>469</v>
      </c>
      <c r="F104" s="8" t="s">
        <v>470</v>
      </c>
      <c r="G104" s="8">
        <v>10</v>
      </c>
      <c r="N104" s="80">
        <f t="shared" si="2"/>
        <v>0</v>
      </c>
      <c r="O104" s="80">
        <f t="shared" si="3"/>
        <v>0</v>
      </c>
    </row>
    <row r="105" spans="1:15" ht="38" thickBot="1" x14ac:dyDescent="0.4">
      <c r="A105" s="39">
        <v>203</v>
      </c>
      <c r="B105" s="8"/>
      <c r="C105" s="8" t="s">
        <v>473</v>
      </c>
      <c r="D105" s="8" t="s">
        <v>21</v>
      </c>
      <c r="E105" s="8" t="s">
        <v>474</v>
      </c>
      <c r="F105" s="8" t="s">
        <v>474</v>
      </c>
      <c r="G105" s="8">
        <v>100</v>
      </c>
      <c r="N105" s="80">
        <f t="shared" si="2"/>
        <v>0</v>
      </c>
      <c r="O105" s="80">
        <f t="shared" si="3"/>
        <v>0</v>
      </c>
    </row>
    <row r="106" spans="1:15" ht="50.5" thickBot="1" x14ac:dyDescent="0.4">
      <c r="A106" s="39">
        <v>204</v>
      </c>
      <c r="B106" s="8"/>
      <c r="C106" s="8" t="s">
        <v>471</v>
      </c>
      <c r="D106" s="8" t="s">
        <v>21</v>
      </c>
      <c r="E106" s="8" t="s">
        <v>472</v>
      </c>
      <c r="F106" s="8" t="s">
        <v>472</v>
      </c>
      <c r="G106" s="8">
        <v>10</v>
      </c>
      <c r="N106" s="80">
        <f t="shared" si="2"/>
        <v>0</v>
      </c>
      <c r="O106" s="80">
        <f t="shared" si="3"/>
        <v>0</v>
      </c>
    </row>
    <row r="107" spans="1:15" ht="38" thickBot="1" x14ac:dyDescent="0.4">
      <c r="A107" s="39">
        <v>205</v>
      </c>
      <c r="B107" s="8"/>
      <c r="C107" s="8" t="s">
        <v>475</v>
      </c>
      <c r="D107" s="8" t="s">
        <v>21</v>
      </c>
      <c r="E107" s="8" t="s">
        <v>397</v>
      </c>
      <c r="F107" s="8" t="s">
        <v>446</v>
      </c>
      <c r="G107" s="8">
        <v>25</v>
      </c>
      <c r="N107" s="80">
        <f t="shared" si="2"/>
        <v>0</v>
      </c>
      <c r="O107" s="80">
        <f t="shared" si="3"/>
        <v>0</v>
      </c>
    </row>
    <row r="108" spans="1:15" ht="50.5" thickBot="1" x14ac:dyDescent="0.4">
      <c r="A108" s="39">
        <v>206</v>
      </c>
      <c r="B108" s="8"/>
      <c r="C108" s="8" t="s">
        <v>482</v>
      </c>
      <c r="D108" s="8" t="s">
        <v>21</v>
      </c>
      <c r="E108" s="8" t="s">
        <v>397</v>
      </c>
      <c r="F108" s="8" t="s">
        <v>483</v>
      </c>
      <c r="G108" s="8">
        <v>5</v>
      </c>
      <c r="N108" s="80">
        <f t="shared" si="2"/>
        <v>0</v>
      </c>
      <c r="O108" s="80">
        <f t="shared" si="3"/>
        <v>0</v>
      </c>
    </row>
    <row r="109" spans="1:15" ht="63" thickBot="1" x14ac:dyDescent="0.4">
      <c r="A109" s="39">
        <v>207</v>
      </c>
      <c r="B109" s="8"/>
      <c r="C109" s="8" t="s">
        <v>476</v>
      </c>
      <c r="D109" s="8" t="s">
        <v>21</v>
      </c>
      <c r="E109" s="8" t="s">
        <v>397</v>
      </c>
      <c r="F109" s="8" t="s">
        <v>446</v>
      </c>
      <c r="G109" s="8">
        <v>10</v>
      </c>
      <c r="N109" s="80">
        <f t="shared" si="2"/>
        <v>0</v>
      </c>
      <c r="O109" s="80">
        <f t="shared" si="3"/>
        <v>0</v>
      </c>
    </row>
    <row r="110" spans="1:15" ht="50.5" thickBot="1" x14ac:dyDescent="0.4">
      <c r="A110" s="39">
        <v>208</v>
      </c>
      <c r="B110" s="8"/>
      <c r="C110" s="8" t="s">
        <v>481</v>
      </c>
      <c r="D110" s="8" t="s">
        <v>21</v>
      </c>
      <c r="E110" s="8" t="s">
        <v>397</v>
      </c>
      <c r="F110" s="8" t="s">
        <v>479</v>
      </c>
      <c r="G110" s="8">
        <v>5</v>
      </c>
      <c r="N110" s="80">
        <f t="shared" si="2"/>
        <v>0</v>
      </c>
      <c r="O110" s="80">
        <f t="shared" si="3"/>
        <v>0</v>
      </c>
    </row>
    <row r="111" spans="1:15" ht="38" thickBot="1" x14ac:dyDescent="0.4">
      <c r="A111" s="39">
        <v>209</v>
      </c>
      <c r="B111" s="8"/>
      <c r="C111" s="8" t="s">
        <v>477</v>
      </c>
      <c r="D111" s="8" t="s">
        <v>21</v>
      </c>
      <c r="E111" s="8" t="s">
        <v>397</v>
      </c>
      <c r="F111" s="8" t="s">
        <v>446</v>
      </c>
      <c r="G111" s="8">
        <v>25</v>
      </c>
      <c r="N111" s="80">
        <f t="shared" si="2"/>
        <v>0</v>
      </c>
      <c r="O111" s="80">
        <f t="shared" si="3"/>
        <v>0</v>
      </c>
    </row>
    <row r="112" spans="1:15" ht="63" thickBot="1" x14ac:dyDescent="0.4">
      <c r="A112" s="39">
        <v>210</v>
      </c>
      <c r="B112" s="8"/>
      <c r="C112" s="8" t="s">
        <v>480</v>
      </c>
      <c r="D112" s="8" t="s">
        <v>21</v>
      </c>
      <c r="E112" s="8" t="s">
        <v>397</v>
      </c>
      <c r="F112" s="8" t="s">
        <v>446</v>
      </c>
      <c r="G112" s="8">
        <v>100</v>
      </c>
      <c r="N112" s="80">
        <f t="shared" si="2"/>
        <v>0</v>
      </c>
      <c r="O112" s="80">
        <f t="shared" si="3"/>
        <v>0</v>
      </c>
    </row>
    <row r="113" spans="1:15" ht="50.5" thickBot="1" x14ac:dyDescent="0.4">
      <c r="A113" s="39">
        <v>211</v>
      </c>
      <c r="B113" s="8"/>
      <c r="C113" s="8" t="s">
        <v>478</v>
      </c>
      <c r="D113" s="8" t="s">
        <v>21</v>
      </c>
      <c r="E113" s="8" t="s">
        <v>397</v>
      </c>
      <c r="F113" s="8" t="s">
        <v>479</v>
      </c>
      <c r="G113" s="8">
        <v>10</v>
      </c>
      <c r="N113" s="80">
        <f t="shared" si="2"/>
        <v>0</v>
      </c>
      <c r="O113" s="80">
        <f t="shared" si="3"/>
        <v>0</v>
      </c>
    </row>
    <row r="114" spans="1:15" ht="50" x14ac:dyDescent="0.35">
      <c r="A114" s="39">
        <v>212</v>
      </c>
      <c r="B114" s="42"/>
      <c r="C114" s="42" t="s">
        <v>484</v>
      </c>
      <c r="D114" s="42" t="s">
        <v>21</v>
      </c>
      <c r="E114" s="42" t="s">
        <v>397</v>
      </c>
      <c r="F114" s="42" t="s">
        <v>446</v>
      </c>
      <c r="G114" s="42">
        <v>10</v>
      </c>
      <c r="N114" s="80">
        <f t="shared" si="2"/>
        <v>0</v>
      </c>
      <c r="O114" s="80">
        <f t="shared" si="3"/>
        <v>0</v>
      </c>
    </row>
    <row r="115" spans="1:15" ht="37.5" x14ac:dyDescent="0.35">
      <c r="A115" s="39">
        <v>213</v>
      </c>
      <c r="B115" s="40"/>
      <c r="C115" s="40" t="s">
        <v>486</v>
      </c>
      <c r="D115" s="40" t="s">
        <v>21</v>
      </c>
      <c r="E115" s="40" t="s">
        <v>341</v>
      </c>
      <c r="F115" s="40" t="s">
        <v>487</v>
      </c>
      <c r="G115" s="40">
        <v>5</v>
      </c>
      <c r="N115" s="80">
        <f t="shared" si="2"/>
        <v>0</v>
      </c>
      <c r="O115" s="80">
        <f t="shared" si="3"/>
        <v>0</v>
      </c>
    </row>
    <row r="116" spans="1:15" ht="25.5" thickBot="1" x14ac:dyDescent="0.4">
      <c r="A116" s="39">
        <v>214</v>
      </c>
      <c r="B116" s="43"/>
      <c r="C116" s="43" t="s">
        <v>485</v>
      </c>
      <c r="D116" s="43" t="s">
        <v>21</v>
      </c>
      <c r="E116" s="43" t="s">
        <v>341</v>
      </c>
      <c r="F116" s="43" t="s">
        <v>342</v>
      </c>
      <c r="G116" s="43">
        <v>5</v>
      </c>
      <c r="N116" s="80">
        <f t="shared" si="2"/>
        <v>0</v>
      </c>
      <c r="O116" s="80">
        <f t="shared" si="3"/>
        <v>0</v>
      </c>
    </row>
    <row r="117" spans="1:15" x14ac:dyDescent="0.35">
      <c r="A117" s="39" t="s">
        <v>510</v>
      </c>
      <c r="M117" s="80" t="s">
        <v>681</v>
      </c>
      <c r="O117" s="80">
        <f>SUM(O2:O116)</f>
        <v>0</v>
      </c>
    </row>
    <row r="118" spans="1:15" x14ac:dyDescent="0.35">
      <c r="A118" s="39" t="s">
        <v>510</v>
      </c>
    </row>
  </sheetData>
  <sortState xmlns:xlrd2="http://schemas.microsoft.com/office/spreadsheetml/2017/richdata2" ref="A2:O116">
    <sortCondition ref="C2:C116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82DF0-1EB1-44A4-A505-9B57592C3E0A}">
  <dimension ref="A1:O12"/>
  <sheetViews>
    <sheetView topLeftCell="A11" workbookViewId="0">
      <selection activeCell="D11" sqref="D11"/>
    </sheetView>
  </sheetViews>
  <sheetFormatPr defaultRowHeight="14.5" x14ac:dyDescent="0.35"/>
  <cols>
    <col min="3" max="3" width="13.36328125" customWidth="1"/>
    <col min="4" max="4" width="11.6328125" customWidth="1"/>
    <col min="7" max="7" width="11.1796875" customWidth="1"/>
    <col min="8" max="8" width="11.453125" customWidth="1"/>
    <col min="9" max="9" width="13.1796875" customWidth="1"/>
    <col min="10" max="10" width="12" customWidth="1"/>
    <col min="11" max="11" width="11.54296875" customWidth="1"/>
    <col min="12" max="12" width="11.54296875" style="80" customWidth="1"/>
    <col min="13" max="13" width="11.26953125" style="80" customWidth="1"/>
    <col min="14" max="14" width="8.7265625" style="80"/>
    <col min="15" max="15" width="12.08984375" style="80" customWidth="1"/>
  </cols>
  <sheetData>
    <row r="1" spans="1:15" ht="53" thickBot="1" x14ac:dyDescent="0.4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78" t="s">
        <v>11</v>
      </c>
      <c r="M1" s="78" t="s">
        <v>12</v>
      </c>
      <c r="N1" s="78" t="s">
        <v>13</v>
      </c>
      <c r="O1" s="78" t="s">
        <v>14</v>
      </c>
    </row>
    <row r="2" spans="1:15" ht="25.5" thickBot="1" x14ac:dyDescent="0.4">
      <c r="A2">
        <v>215</v>
      </c>
      <c r="B2" s="47">
        <v>12243706</v>
      </c>
      <c r="C2" s="48" t="s">
        <v>511</v>
      </c>
      <c r="D2" s="49" t="s">
        <v>512</v>
      </c>
      <c r="E2" s="49" t="s">
        <v>513</v>
      </c>
      <c r="F2" s="49" t="s">
        <v>513</v>
      </c>
      <c r="G2" s="49">
        <v>100</v>
      </c>
      <c r="H2" s="49" t="s">
        <v>510</v>
      </c>
      <c r="I2" s="50"/>
      <c r="N2" s="80">
        <f>SUM(L2+M2)</f>
        <v>0</v>
      </c>
      <c r="O2" s="80">
        <f>SUM(N2*G2)</f>
        <v>0</v>
      </c>
    </row>
    <row r="3" spans="1:15" ht="25.5" thickBot="1" x14ac:dyDescent="0.4">
      <c r="A3">
        <v>216</v>
      </c>
      <c r="B3" s="24">
        <v>11475642</v>
      </c>
      <c r="C3" s="51" t="s">
        <v>514</v>
      </c>
      <c r="D3" s="25" t="s">
        <v>512</v>
      </c>
      <c r="E3" s="25" t="s">
        <v>515</v>
      </c>
      <c r="F3" s="25" t="s">
        <v>515</v>
      </c>
      <c r="G3" s="25">
        <v>100</v>
      </c>
      <c r="H3" s="25" t="s">
        <v>510</v>
      </c>
      <c r="I3" s="23"/>
      <c r="N3" s="80">
        <f t="shared" ref="N3:N11" si="0">SUM(L3+M3)</f>
        <v>0</v>
      </c>
      <c r="O3" s="80">
        <f t="shared" ref="O3:O11" si="1">SUM(N3*G3)</f>
        <v>0</v>
      </c>
    </row>
    <row r="4" spans="1:15" ht="39" thickBot="1" x14ac:dyDescent="0.4">
      <c r="A4">
        <v>217</v>
      </c>
      <c r="B4" s="24">
        <v>34224</v>
      </c>
      <c r="C4" s="52" t="s">
        <v>516</v>
      </c>
      <c r="D4" s="25" t="s">
        <v>692</v>
      </c>
      <c r="E4" s="25" t="s">
        <v>513</v>
      </c>
      <c r="F4" s="25" t="s">
        <v>513</v>
      </c>
      <c r="G4" s="25">
        <v>50</v>
      </c>
      <c r="H4" s="25" t="s">
        <v>510</v>
      </c>
      <c r="I4" s="22"/>
      <c r="N4" s="80">
        <f t="shared" si="0"/>
        <v>0</v>
      </c>
      <c r="O4" s="80">
        <f t="shared" si="1"/>
        <v>0</v>
      </c>
    </row>
    <row r="5" spans="1:15" ht="39" thickBot="1" x14ac:dyDescent="0.4">
      <c r="A5">
        <v>218</v>
      </c>
      <c r="B5" s="24">
        <v>91160</v>
      </c>
      <c r="C5" s="52" t="s">
        <v>517</v>
      </c>
      <c r="D5" s="25" t="s">
        <v>692</v>
      </c>
      <c r="E5" s="25" t="s">
        <v>513</v>
      </c>
      <c r="F5" s="25" t="s">
        <v>513</v>
      </c>
      <c r="G5" s="25">
        <v>50</v>
      </c>
      <c r="H5" s="25" t="s">
        <v>510</v>
      </c>
      <c r="I5" s="53"/>
      <c r="N5" s="80">
        <f t="shared" si="0"/>
        <v>0</v>
      </c>
      <c r="O5" s="80">
        <f t="shared" si="1"/>
        <v>0</v>
      </c>
    </row>
    <row r="6" spans="1:15" ht="39" thickBot="1" x14ac:dyDescent="0.4">
      <c r="A6">
        <v>219</v>
      </c>
      <c r="B6" s="24">
        <v>91161</v>
      </c>
      <c r="C6" s="52" t="s">
        <v>518</v>
      </c>
      <c r="D6" s="25" t="s">
        <v>692</v>
      </c>
      <c r="E6" s="25" t="s">
        <v>513</v>
      </c>
      <c r="F6" s="25" t="s">
        <v>513</v>
      </c>
      <c r="G6" s="25">
        <v>50</v>
      </c>
      <c r="H6" s="25" t="s">
        <v>510</v>
      </c>
      <c r="I6" s="53"/>
      <c r="N6" s="80">
        <f t="shared" si="0"/>
        <v>0</v>
      </c>
      <c r="O6" s="80">
        <f t="shared" si="1"/>
        <v>0</v>
      </c>
    </row>
    <row r="7" spans="1:15" ht="51.5" thickBot="1" x14ac:dyDescent="0.4">
      <c r="A7">
        <v>220</v>
      </c>
      <c r="B7" s="24">
        <v>95087</v>
      </c>
      <c r="C7" s="52" t="s">
        <v>519</v>
      </c>
      <c r="D7" s="25" t="s">
        <v>693</v>
      </c>
      <c r="E7" s="25" t="s">
        <v>454</v>
      </c>
      <c r="F7" s="25" t="s">
        <v>454</v>
      </c>
      <c r="G7" s="25">
        <v>50</v>
      </c>
      <c r="H7" s="25"/>
      <c r="I7" s="53"/>
      <c r="N7" s="80">
        <f t="shared" si="0"/>
        <v>0</v>
      </c>
      <c r="O7" s="80">
        <f t="shared" si="1"/>
        <v>0</v>
      </c>
    </row>
    <row r="8" spans="1:15" ht="89" thickBot="1" x14ac:dyDescent="0.4">
      <c r="A8">
        <v>221</v>
      </c>
      <c r="B8" s="24"/>
      <c r="C8" s="52" t="s">
        <v>520</v>
      </c>
      <c r="D8" s="25" t="s">
        <v>690</v>
      </c>
      <c r="E8" s="25" t="s">
        <v>513</v>
      </c>
      <c r="F8" s="25" t="s">
        <v>513</v>
      </c>
      <c r="G8" s="25">
        <v>50</v>
      </c>
      <c r="H8" s="25"/>
      <c r="I8" s="53"/>
      <c r="N8" s="80">
        <f t="shared" si="0"/>
        <v>0</v>
      </c>
      <c r="O8" s="80">
        <f t="shared" si="1"/>
        <v>0</v>
      </c>
    </row>
    <row r="9" spans="1:15" ht="64" thickBot="1" x14ac:dyDescent="0.4">
      <c r="A9">
        <v>222</v>
      </c>
      <c r="B9" s="24"/>
      <c r="C9" s="51" t="s">
        <v>521</v>
      </c>
      <c r="D9" s="25" t="s">
        <v>522</v>
      </c>
      <c r="E9" s="25" t="s">
        <v>523</v>
      </c>
      <c r="F9" s="25" t="s">
        <v>513</v>
      </c>
      <c r="G9" s="25">
        <v>50</v>
      </c>
      <c r="H9" s="25"/>
      <c r="I9" s="23"/>
      <c r="N9" s="80">
        <f t="shared" si="0"/>
        <v>0</v>
      </c>
      <c r="O9" s="80">
        <f t="shared" si="1"/>
        <v>0</v>
      </c>
    </row>
    <row r="10" spans="1:15" ht="151.5" thickBot="1" x14ac:dyDescent="0.4">
      <c r="A10">
        <v>223</v>
      </c>
      <c r="B10" s="24"/>
      <c r="C10" s="51" t="s">
        <v>524</v>
      </c>
      <c r="D10" s="25" t="s">
        <v>691</v>
      </c>
      <c r="E10" s="25" t="s">
        <v>525</v>
      </c>
      <c r="F10" s="25" t="s">
        <v>526</v>
      </c>
      <c r="G10" s="25">
        <v>1500</v>
      </c>
      <c r="H10" s="25"/>
      <c r="I10" s="23"/>
      <c r="N10" s="80">
        <f t="shared" si="0"/>
        <v>0</v>
      </c>
      <c r="O10" s="80">
        <f t="shared" si="1"/>
        <v>0</v>
      </c>
    </row>
    <row r="11" spans="1:15" ht="151.5" thickBot="1" x14ac:dyDescent="0.4">
      <c r="A11">
        <v>224</v>
      </c>
      <c r="B11" s="24"/>
      <c r="C11" s="51" t="s">
        <v>527</v>
      </c>
      <c r="D11" s="25" t="s">
        <v>691</v>
      </c>
      <c r="E11" s="25" t="s">
        <v>528</v>
      </c>
      <c r="F11" s="25" t="s">
        <v>526</v>
      </c>
      <c r="G11" s="25">
        <v>450</v>
      </c>
      <c r="H11" s="25"/>
      <c r="I11" s="23"/>
      <c r="N11" s="80">
        <f t="shared" si="0"/>
        <v>0</v>
      </c>
      <c r="O11" s="80">
        <f t="shared" si="1"/>
        <v>0</v>
      </c>
    </row>
    <row r="12" spans="1:15" x14ac:dyDescent="0.35">
      <c r="M12" s="80" t="s">
        <v>681</v>
      </c>
      <c r="O12" s="80">
        <f>SUM(O2:O11)</f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E8A99-2B4E-43E0-9F7B-D011A660E650}">
  <dimension ref="A1:O82"/>
  <sheetViews>
    <sheetView tabSelected="1" topLeftCell="B79" workbookViewId="0">
      <selection activeCell="M83" sqref="M83"/>
    </sheetView>
  </sheetViews>
  <sheetFormatPr defaultRowHeight="14.5" x14ac:dyDescent="0.35"/>
  <cols>
    <col min="3" max="3" width="13.36328125" customWidth="1"/>
    <col min="4" max="4" width="11.6328125" customWidth="1"/>
    <col min="5" max="5" width="10.54296875" customWidth="1"/>
    <col min="6" max="6" width="10.1796875" style="56" customWidth="1"/>
    <col min="7" max="7" width="11.1796875" customWidth="1"/>
    <col min="8" max="8" width="11.453125" customWidth="1"/>
    <col min="9" max="9" width="13.1796875" customWidth="1"/>
    <col min="10" max="10" width="12" customWidth="1"/>
    <col min="11" max="11" width="11.54296875" customWidth="1"/>
    <col min="12" max="12" width="11.54296875" style="80" customWidth="1"/>
    <col min="13" max="13" width="11.26953125" style="80" customWidth="1"/>
    <col min="14" max="14" width="8.7265625" style="80"/>
    <col min="15" max="15" width="12.08984375" style="80" customWidth="1"/>
  </cols>
  <sheetData>
    <row r="1" spans="1:15" ht="53" thickBot="1" x14ac:dyDescent="0.4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55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78" t="s">
        <v>11</v>
      </c>
      <c r="M1" s="78" t="s">
        <v>12</v>
      </c>
      <c r="N1" s="78" t="s">
        <v>13</v>
      </c>
      <c r="O1" s="78" t="s">
        <v>14</v>
      </c>
    </row>
    <row r="2" spans="1:15" ht="50.5" thickBot="1" x14ac:dyDescent="0.4">
      <c r="A2" s="57">
        <v>225</v>
      </c>
      <c r="B2" s="58"/>
      <c r="C2" s="28" t="s">
        <v>679</v>
      </c>
      <c r="D2" s="59" t="s">
        <v>512</v>
      </c>
      <c r="E2" s="59" t="s">
        <v>553</v>
      </c>
      <c r="F2" s="60" t="s">
        <v>553</v>
      </c>
      <c r="G2" s="59">
        <v>25</v>
      </c>
      <c r="H2" s="59"/>
      <c r="I2" s="29"/>
      <c r="J2" s="57"/>
      <c r="K2" s="57"/>
      <c r="L2" s="81"/>
      <c r="M2" s="81"/>
      <c r="N2" s="81">
        <f>SUM(L2+M2)</f>
        <v>0</v>
      </c>
      <c r="O2" s="81">
        <f>SUM(N2*G2)</f>
        <v>0</v>
      </c>
    </row>
    <row r="3" spans="1:15" ht="50.5" thickBot="1" x14ac:dyDescent="0.4">
      <c r="A3" s="57">
        <v>226</v>
      </c>
      <c r="B3" s="32" t="s">
        <v>510</v>
      </c>
      <c r="C3" s="19" t="s">
        <v>539</v>
      </c>
      <c r="D3" s="30" t="s">
        <v>512</v>
      </c>
      <c r="E3" s="30" t="s">
        <v>540</v>
      </c>
      <c r="F3" s="61" t="s">
        <v>540</v>
      </c>
      <c r="G3" s="30">
        <v>10</v>
      </c>
      <c r="H3" s="30" t="s">
        <v>510</v>
      </c>
      <c r="I3" s="62"/>
      <c r="J3" s="57"/>
      <c r="K3" s="57"/>
      <c r="L3" s="81"/>
      <c r="M3" s="81"/>
      <c r="N3" s="81">
        <f t="shared" ref="N3:N66" si="0">SUM(L3+M3)</f>
        <v>0</v>
      </c>
      <c r="O3" s="81">
        <f t="shared" ref="O3:O66" si="1">SUM(N3*G3)</f>
        <v>0</v>
      </c>
    </row>
    <row r="4" spans="1:15" ht="38" thickBot="1" x14ac:dyDescent="0.4">
      <c r="A4" s="57">
        <v>227</v>
      </c>
      <c r="B4" s="32" t="s">
        <v>510</v>
      </c>
      <c r="C4" s="19" t="s">
        <v>541</v>
      </c>
      <c r="D4" s="30" t="s">
        <v>512</v>
      </c>
      <c r="E4" s="30" t="s">
        <v>542</v>
      </c>
      <c r="F4" s="61" t="s">
        <v>542</v>
      </c>
      <c r="G4" s="30">
        <v>10</v>
      </c>
      <c r="H4" s="30" t="s">
        <v>510</v>
      </c>
      <c r="I4" s="31"/>
      <c r="J4" s="57"/>
      <c r="K4" s="57"/>
      <c r="L4" s="81"/>
      <c r="M4" s="81"/>
      <c r="N4" s="81">
        <f t="shared" si="0"/>
        <v>0</v>
      </c>
      <c r="O4" s="81">
        <f t="shared" si="1"/>
        <v>0</v>
      </c>
    </row>
    <row r="5" spans="1:15" ht="38" thickBot="1" x14ac:dyDescent="0.4">
      <c r="A5" s="57">
        <v>228</v>
      </c>
      <c r="B5" s="32" t="s">
        <v>510</v>
      </c>
      <c r="C5" s="30" t="s">
        <v>543</v>
      </c>
      <c r="D5" s="30" t="s">
        <v>512</v>
      </c>
      <c r="E5" s="30" t="s">
        <v>540</v>
      </c>
      <c r="F5" s="61" t="s">
        <v>540</v>
      </c>
      <c r="G5" s="30">
        <v>5</v>
      </c>
      <c r="H5" s="30" t="s">
        <v>510</v>
      </c>
      <c r="I5" s="30" t="s">
        <v>510</v>
      </c>
      <c r="J5" s="57"/>
      <c r="K5" s="57"/>
      <c r="L5" s="81"/>
      <c r="M5" s="81"/>
      <c r="N5" s="81">
        <f t="shared" si="0"/>
        <v>0</v>
      </c>
      <c r="O5" s="81">
        <f t="shared" si="1"/>
        <v>0</v>
      </c>
    </row>
    <row r="6" spans="1:15" ht="50.5" thickBot="1" x14ac:dyDescent="0.4">
      <c r="A6" s="57">
        <v>229</v>
      </c>
      <c r="B6" s="32" t="s">
        <v>510</v>
      </c>
      <c r="C6" s="30" t="s">
        <v>544</v>
      </c>
      <c r="D6" s="30" t="s">
        <v>512</v>
      </c>
      <c r="E6" s="30" t="s">
        <v>540</v>
      </c>
      <c r="F6" s="61" t="s">
        <v>540</v>
      </c>
      <c r="G6" s="30">
        <v>5</v>
      </c>
      <c r="H6" s="30" t="s">
        <v>510</v>
      </c>
      <c r="I6" s="62"/>
      <c r="J6" s="57"/>
      <c r="K6" s="57"/>
      <c r="L6" s="81"/>
      <c r="M6" s="81"/>
      <c r="N6" s="81">
        <f t="shared" si="0"/>
        <v>0</v>
      </c>
      <c r="O6" s="81">
        <f t="shared" si="1"/>
        <v>0</v>
      </c>
    </row>
    <row r="7" spans="1:15" ht="38" thickBot="1" x14ac:dyDescent="0.4">
      <c r="A7" s="57">
        <v>230</v>
      </c>
      <c r="B7" s="32" t="s">
        <v>510</v>
      </c>
      <c r="C7" s="30" t="s">
        <v>545</v>
      </c>
      <c r="D7" s="30" t="s">
        <v>512</v>
      </c>
      <c r="E7" s="30" t="s">
        <v>546</v>
      </c>
      <c r="F7" s="61" t="s">
        <v>547</v>
      </c>
      <c r="G7" s="30">
        <v>5</v>
      </c>
      <c r="H7" s="30" t="s">
        <v>510</v>
      </c>
      <c r="I7" s="62"/>
      <c r="J7" s="57"/>
      <c r="K7" s="57"/>
      <c r="L7" s="81"/>
      <c r="M7" s="81"/>
      <c r="N7" s="81">
        <f t="shared" si="0"/>
        <v>0</v>
      </c>
      <c r="O7" s="81">
        <f t="shared" si="1"/>
        <v>0</v>
      </c>
    </row>
    <row r="8" spans="1:15" ht="50.5" thickBot="1" x14ac:dyDescent="0.4">
      <c r="A8" s="57">
        <v>231</v>
      </c>
      <c r="B8" s="32" t="s">
        <v>510</v>
      </c>
      <c r="C8" s="30" t="s">
        <v>548</v>
      </c>
      <c r="D8" s="30" t="s">
        <v>512</v>
      </c>
      <c r="E8" s="30" t="s">
        <v>549</v>
      </c>
      <c r="F8" s="61" t="s">
        <v>549</v>
      </c>
      <c r="G8" s="30">
        <v>5</v>
      </c>
      <c r="H8" s="30"/>
      <c r="I8" s="62"/>
      <c r="J8" s="57"/>
      <c r="K8" s="57"/>
      <c r="L8" s="81"/>
      <c r="M8" s="81"/>
      <c r="N8" s="81">
        <f t="shared" si="0"/>
        <v>0</v>
      </c>
      <c r="O8" s="81">
        <f t="shared" si="1"/>
        <v>0</v>
      </c>
    </row>
    <row r="9" spans="1:15" ht="38" thickBot="1" x14ac:dyDescent="0.4">
      <c r="A9" s="57">
        <v>232</v>
      </c>
      <c r="B9" s="32"/>
      <c r="C9" s="30" t="s">
        <v>550</v>
      </c>
      <c r="D9" s="30" t="s">
        <v>512</v>
      </c>
      <c r="E9" s="30" t="s">
        <v>551</v>
      </c>
      <c r="F9" s="61" t="s">
        <v>551</v>
      </c>
      <c r="G9" s="30">
        <v>5</v>
      </c>
      <c r="H9" s="30"/>
      <c r="I9" s="62"/>
      <c r="J9" s="57"/>
      <c r="K9" s="57"/>
      <c r="L9" s="81"/>
      <c r="M9" s="81"/>
      <c r="N9" s="81">
        <f t="shared" si="0"/>
        <v>0</v>
      </c>
      <c r="O9" s="81">
        <f t="shared" si="1"/>
        <v>0</v>
      </c>
    </row>
    <row r="10" spans="1:15" ht="63" thickBot="1" x14ac:dyDescent="0.4">
      <c r="A10" s="57">
        <v>233</v>
      </c>
      <c r="B10" s="32"/>
      <c r="C10" s="19" t="s">
        <v>552</v>
      </c>
      <c r="D10" s="30" t="s">
        <v>512</v>
      </c>
      <c r="E10" s="30" t="s">
        <v>551</v>
      </c>
      <c r="F10" s="61" t="s">
        <v>551</v>
      </c>
      <c r="G10" s="30">
        <v>10</v>
      </c>
      <c r="H10" s="30"/>
      <c r="I10" s="31"/>
      <c r="J10" s="57"/>
      <c r="K10" s="57"/>
      <c r="L10" s="81"/>
      <c r="M10" s="81"/>
      <c r="N10" s="81">
        <f t="shared" si="0"/>
        <v>0</v>
      </c>
      <c r="O10" s="81">
        <f t="shared" si="1"/>
        <v>0</v>
      </c>
    </row>
    <row r="11" spans="1:15" ht="87.5" thickBot="1" x14ac:dyDescent="0.4">
      <c r="A11" s="57">
        <v>234</v>
      </c>
      <c r="B11" s="63"/>
      <c r="C11" s="64" t="s">
        <v>558</v>
      </c>
      <c r="D11" s="30" t="s">
        <v>555</v>
      </c>
      <c r="E11" s="30" t="s">
        <v>554</v>
      </c>
      <c r="F11" s="61" t="s">
        <v>554</v>
      </c>
      <c r="G11" s="30">
        <v>10</v>
      </c>
      <c r="H11" s="65"/>
      <c r="I11" s="65"/>
      <c r="J11" s="57"/>
      <c r="K11" s="57"/>
      <c r="L11" s="81"/>
      <c r="M11" s="81"/>
      <c r="N11" s="81">
        <f t="shared" si="0"/>
        <v>0</v>
      </c>
      <c r="O11" s="81">
        <f t="shared" si="1"/>
        <v>0</v>
      </c>
    </row>
    <row r="12" spans="1:15" ht="58.5" thickBot="1" x14ac:dyDescent="0.4">
      <c r="A12" s="57">
        <v>235</v>
      </c>
      <c r="B12" s="57" t="s">
        <v>674</v>
      </c>
      <c r="C12" s="66" t="s">
        <v>559</v>
      </c>
      <c r="D12" s="30" t="s">
        <v>675</v>
      </c>
      <c r="E12" s="64" t="s">
        <v>560</v>
      </c>
      <c r="F12" s="67" t="s">
        <v>560</v>
      </c>
      <c r="G12" s="68"/>
      <c r="H12" s="57"/>
      <c r="I12" s="57"/>
      <c r="J12" s="57"/>
      <c r="K12" s="57"/>
      <c r="L12" s="81"/>
      <c r="M12" s="81"/>
      <c r="N12" s="81">
        <f t="shared" si="0"/>
        <v>0</v>
      </c>
      <c r="O12" s="81">
        <f t="shared" si="1"/>
        <v>0</v>
      </c>
    </row>
    <row r="13" spans="1:15" ht="58.5" thickBot="1" x14ac:dyDescent="0.4">
      <c r="A13" s="57">
        <v>236</v>
      </c>
      <c r="B13" s="57"/>
      <c r="C13" s="69" t="s">
        <v>561</v>
      </c>
      <c r="D13" s="30" t="s">
        <v>512</v>
      </c>
      <c r="E13" s="64" t="s">
        <v>562</v>
      </c>
      <c r="F13" s="67" t="s">
        <v>562</v>
      </c>
      <c r="G13" s="68"/>
      <c r="H13" s="57"/>
      <c r="I13" s="57"/>
      <c r="J13" s="57"/>
      <c r="K13" s="57"/>
      <c r="L13" s="81"/>
      <c r="M13" s="81"/>
      <c r="N13" s="81">
        <f t="shared" si="0"/>
        <v>0</v>
      </c>
      <c r="O13" s="81">
        <f t="shared" si="1"/>
        <v>0</v>
      </c>
    </row>
    <row r="14" spans="1:15" ht="58" x14ac:dyDescent="0.35">
      <c r="A14" s="57">
        <v>237</v>
      </c>
      <c r="B14" s="57"/>
      <c r="C14" s="70" t="s">
        <v>563</v>
      </c>
      <c r="D14" s="71" t="s">
        <v>512</v>
      </c>
      <c r="E14" s="72" t="s">
        <v>564</v>
      </c>
      <c r="F14" s="73" t="s">
        <v>564</v>
      </c>
      <c r="G14" s="57"/>
      <c r="H14" s="57"/>
      <c r="I14" s="57"/>
      <c r="J14" s="57"/>
      <c r="K14" s="57"/>
      <c r="L14" s="81"/>
      <c r="M14" s="81"/>
      <c r="N14" s="81">
        <f t="shared" si="0"/>
        <v>0</v>
      </c>
      <c r="O14" s="81">
        <f t="shared" si="1"/>
        <v>0</v>
      </c>
    </row>
    <row r="15" spans="1:15" ht="43.5" x14ac:dyDescent="0.35">
      <c r="A15" s="57">
        <v>238</v>
      </c>
      <c r="B15" s="57"/>
      <c r="C15" s="74" t="s">
        <v>565</v>
      </c>
      <c r="D15" s="71" t="s">
        <v>512</v>
      </c>
      <c r="E15" s="69" t="s">
        <v>566</v>
      </c>
      <c r="F15" s="75" t="s">
        <v>566</v>
      </c>
      <c r="G15" s="57"/>
      <c r="H15" s="57"/>
      <c r="I15" s="57"/>
      <c r="J15" s="57"/>
      <c r="K15" s="57"/>
      <c r="L15" s="81"/>
      <c r="M15" s="81"/>
      <c r="N15" s="81">
        <f t="shared" si="0"/>
        <v>0</v>
      </c>
      <c r="O15" s="81">
        <f t="shared" si="1"/>
        <v>0</v>
      </c>
    </row>
    <row r="16" spans="1:15" ht="58" x14ac:dyDescent="0.35">
      <c r="A16" s="57">
        <v>239</v>
      </c>
      <c r="B16" s="57"/>
      <c r="C16" s="69" t="s">
        <v>567</v>
      </c>
      <c r="D16" s="71" t="s">
        <v>512</v>
      </c>
      <c r="E16" s="69" t="s">
        <v>566</v>
      </c>
      <c r="F16" s="75" t="s">
        <v>566</v>
      </c>
      <c r="G16" s="57"/>
      <c r="H16" s="57"/>
      <c r="I16" s="57"/>
      <c r="J16" s="57"/>
      <c r="K16" s="57"/>
      <c r="L16" s="81"/>
      <c r="M16" s="81"/>
      <c r="N16" s="81">
        <f t="shared" si="0"/>
        <v>0</v>
      </c>
      <c r="O16" s="81">
        <f t="shared" si="1"/>
        <v>0</v>
      </c>
    </row>
    <row r="17" spans="1:15" ht="58" x14ac:dyDescent="0.35">
      <c r="A17" s="57">
        <v>240</v>
      </c>
      <c r="B17" s="57"/>
      <c r="C17" s="74" t="s">
        <v>568</v>
      </c>
      <c r="D17" s="71" t="s">
        <v>512</v>
      </c>
      <c r="E17" s="69" t="s">
        <v>566</v>
      </c>
      <c r="F17" s="75" t="s">
        <v>566</v>
      </c>
      <c r="G17" s="57"/>
      <c r="H17" s="57"/>
      <c r="I17" s="57"/>
      <c r="J17" s="57"/>
      <c r="K17" s="57"/>
      <c r="L17" s="81"/>
      <c r="M17" s="81"/>
      <c r="N17" s="81">
        <f t="shared" si="0"/>
        <v>0</v>
      </c>
      <c r="O17" s="81">
        <f t="shared" si="1"/>
        <v>0</v>
      </c>
    </row>
    <row r="18" spans="1:15" ht="72.5" x14ac:dyDescent="0.35">
      <c r="A18" s="57">
        <v>241</v>
      </c>
      <c r="B18" s="57"/>
      <c r="C18" s="74" t="s">
        <v>569</v>
      </c>
      <c r="D18" s="71" t="s">
        <v>512</v>
      </c>
      <c r="E18" s="69" t="s">
        <v>570</v>
      </c>
      <c r="F18" s="75" t="s">
        <v>570</v>
      </c>
      <c r="G18" s="57"/>
      <c r="H18" s="57"/>
      <c r="I18" s="57"/>
      <c r="J18" s="57"/>
      <c r="K18" s="57"/>
      <c r="L18" s="81"/>
      <c r="M18" s="81"/>
      <c r="N18" s="81">
        <f t="shared" si="0"/>
        <v>0</v>
      </c>
      <c r="O18" s="81">
        <f t="shared" si="1"/>
        <v>0</v>
      </c>
    </row>
    <row r="19" spans="1:15" ht="43.5" x14ac:dyDescent="0.35">
      <c r="A19" s="57">
        <v>242</v>
      </c>
      <c r="B19" s="57"/>
      <c r="C19" s="74" t="s">
        <v>571</v>
      </c>
      <c r="D19" s="71" t="s">
        <v>512</v>
      </c>
      <c r="E19" s="69" t="s">
        <v>574</v>
      </c>
      <c r="F19" s="75" t="s">
        <v>574</v>
      </c>
      <c r="G19" s="57"/>
      <c r="H19" s="57"/>
      <c r="I19" s="57"/>
      <c r="J19" s="57"/>
      <c r="K19" s="57"/>
      <c r="L19" s="81"/>
      <c r="M19" s="81"/>
      <c r="N19" s="81">
        <f t="shared" si="0"/>
        <v>0</v>
      </c>
      <c r="O19" s="81">
        <f t="shared" si="1"/>
        <v>0</v>
      </c>
    </row>
    <row r="20" spans="1:15" ht="43.5" x14ac:dyDescent="0.35">
      <c r="A20" s="57">
        <v>243</v>
      </c>
      <c r="B20" s="57"/>
      <c r="C20" s="74" t="s">
        <v>572</v>
      </c>
      <c r="D20" s="71" t="s">
        <v>512</v>
      </c>
      <c r="E20" s="69" t="s">
        <v>574</v>
      </c>
      <c r="F20" s="75" t="s">
        <v>574</v>
      </c>
      <c r="G20" s="57"/>
      <c r="H20" s="57"/>
      <c r="I20" s="57"/>
      <c r="J20" s="57"/>
      <c r="K20" s="57"/>
      <c r="L20" s="81"/>
      <c r="M20" s="81"/>
      <c r="N20" s="81">
        <f t="shared" si="0"/>
        <v>0</v>
      </c>
      <c r="O20" s="81">
        <f t="shared" si="1"/>
        <v>0</v>
      </c>
    </row>
    <row r="21" spans="1:15" ht="43.5" x14ac:dyDescent="0.35">
      <c r="A21" s="57">
        <v>244</v>
      </c>
      <c r="B21" s="57"/>
      <c r="C21" s="74" t="s">
        <v>573</v>
      </c>
      <c r="D21" s="71" t="s">
        <v>512</v>
      </c>
      <c r="E21" s="69" t="s">
        <v>574</v>
      </c>
      <c r="F21" s="75" t="s">
        <v>574</v>
      </c>
      <c r="G21" s="57"/>
      <c r="H21" s="57"/>
      <c r="I21" s="57"/>
      <c r="J21" s="57"/>
      <c r="K21" s="57"/>
      <c r="L21" s="81"/>
      <c r="M21" s="81"/>
      <c r="N21" s="81">
        <f t="shared" si="0"/>
        <v>0</v>
      </c>
      <c r="O21" s="81">
        <f t="shared" si="1"/>
        <v>0</v>
      </c>
    </row>
    <row r="22" spans="1:15" ht="29" x14ac:dyDescent="0.35">
      <c r="A22" s="57">
        <v>245</v>
      </c>
      <c r="B22" s="57"/>
      <c r="C22" s="74" t="s">
        <v>575</v>
      </c>
      <c r="D22" s="71" t="s">
        <v>512</v>
      </c>
      <c r="E22" s="69" t="s">
        <v>578</v>
      </c>
      <c r="F22" s="75" t="s">
        <v>578</v>
      </c>
      <c r="G22" s="57"/>
      <c r="H22" s="57"/>
      <c r="I22" s="57"/>
      <c r="J22" s="57"/>
      <c r="K22" s="57"/>
      <c r="L22" s="81"/>
      <c r="M22" s="81"/>
      <c r="N22" s="81">
        <f t="shared" si="0"/>
        <v>0</v>
      </c>
      <c r="O22" s="81">
        <f t="shared" si="1"/>
        <v>0</v>
      </c>
    </row>
    <row r="23" spans="1:15" ht="29" x14ac:dyDescent="0.35">
      <c r="A23" s="57">
        <v>246</v>
      </c>
      <c r="B23" s="57"/>
      <c r="C23" s="74" t="s">
        <v>576</v>
      </c>
      <c r="D23" s="71" t="s">
        <v>512</v>
      </c>
      <c r="E23" s="69" t="s">
        <v>579</v>
      </c>
      <c r="F23" s="75" t="s">
        <v>578</v>
      </c>
      <c r="G23" s="57"/>
      <c r="H23" s="57"/>
      <c r="I23" s="57"/>
      <c r="J23" s="57"/>
      <c r="K23" s="57"/>
      <c r="L23" s="81"/>
      <c r="M23" s="81"/>
      <c r="N23" s="81">
        <f t="shared" si="0"/>
        <v>0</v>
      </c>
      <c r="O23" s="81">
        <f t="shared" si="1"/>
        <v>0</v>
      </c>
    </row>
    <row r="24" spans="1:15" ht="29" x14ac:dyDescent="0.35">
      <c r="A24" s="57">
        <v>247</v>
      </c>
      <c r="B24" s="57"/>
      <c r="C24" s="74" t="s">
        <v>577</v>
      </c>
      <c r="D24" s="71" t="s">
        <v>512</v>
      </c>
      <c r="E24" s="69" t="s">
        <v>578</v>
      </c>
      <c r="F24" s="75" t="s">
        <v>578</v>
      </c>
      <c r="G24" s="57"/>
      <c r="H24" s="57"/>
      <c r="I24" s="57"/>
      <c r="J24" s="57"/>
      <c r="K24" s="57"/>
      <c r="L24" s="81"/>
      <c r="M24" s="81"/>
      <c r="N24" s="81">
        <f t="shared" si="0"/>
        <v>0</v>
      </c>
      <c r="O24" s="81">
        <f t="shared" si="1"/>
        <v>0</v>
      </c>
    </row>
    <row r="25" spans="1:15" ht="43.5" x14ac:dyDescent="0.35">
      <c r="A25" s="57">
        <v>248</v>
      </c>
      <c r="B25" s="57"/>
      <c r="C25" s="69" t="s">
        <v>580</v>
      </c>
      <c r="D25" s="71" t="s">
        <v>512</v>
      </c>
      <c r="E25" s="69" t="s">
        <v>579</v>
      </c>
      <c r="F25" s="75" t="s">
        <v>579</v>
      </c>
      <c r="G25" s="57"/>
      <c r="H25" s="57"/>
      <c r="I25" s="57"/>
      <c r="J25" s="57"/>
      <c r="K25" s="57"/>
      <c r="L25" s="81"/>
      <c r="M25" s="81"/>
      <c r="N25" s="81">
        <f t="shared" si="0"/>
        <v>0</v>
      </c>
      <c r="O25" s="81">
        <f t="shared" si="1"/>
        <v>0</v>
      </c>
    </row>
    <row r="26" spans="1:15" ht="43.5" x14ac:dyDescent="0.35">
      <c r="A26" s="57">
        <v>249</v>
      </c>
      <c r="B26" s="57"/>
      <c r="C26" s="69" t="s">
        <v>581</v>
      </c>
      <c r="D26" s="71" t="s">
        <v>512</v>
      </c>
      <c r="E26" s="69" t="s">
        <v>582</v>
      </c>
      <c r="F26" s="75" t="s">
        <v>582</v>
      </c>
      <c r="G26" s="57"/>
      <c r="H26" s="57"/>
      <c r="I26" s="57"/>
      <c r="J26" s="57"/>
      <c r="K26" s="57"/>
      <c r="L26" s="81"/>
      <c r="M26" s="81"/>
      <c r="N26" s="81">
        <f t="shared" si="0"/>
        <v>0</v>
      </c>
      <c r="O26" s="81">
        <f t="shared" si="1"/>
        <v>0</v>
      </c>
    </row>
    <row r="27" spans="1:15" ht="58" x14ac:dyDescent="0.35">
      <c r="A27" s="57">
        <v>250</v>
      </c>
      <c r="B27" s="57"/>
      <c r="C27" s="69" t="s">
        <v>583</v>
      </c>
      <c r="D27" s="71" t="s">
        <v>512</v>
      </c>
      <c r="E27" s="69" t="s">
        <v>584</v>
      </c>
      <c r="F27" s="75" t="s">
        <v>584</v>
      </c>
      <c r="G27" s="57"/>
      <c r="H27" s="57"/>
      <c r="I27" s="57"/>
      <c r="J27" s="57"/>
      <c r="K27" s="57"/>
      <c r="L27" s="81"/>
      <c r="M27" s="81"/>
      <c r="N27" s="81">
        <f t="shared" si="0"/>
        <v>0</v>
      </c>
      <c r="O27" s="81">
        <f t="shared" si="1"/>
        <v>0</v>
      </c>
    </row>
    <row r="28" spans="1:15" ht="58" x14ac:dyDescent="0.35">
      <c r="A28" s="57">
        <v>251</v>
      </c>
      <c r="B28" s="57"/>
      <c r="C28" s="69" t="s">
        <v>585</v>
      </c>
      <c r="D28" s="71" t="s">
        <v>512</v>
      </c>
      <c r="E28" s="69" t="s">
        <v>586</v>
      </c>
      <c r="F28" s="75" t="s">
        <v>586</v>
      </c>
      <c r="G28" s="57"/>
      <c r="H28" s="57"/>
      <c r="I28" s="57"/>
      <c r="J28" s="57"/>
      <c r="K28" s="57"/>
      <c r="L28" s="81"/>
      <c r="M28" s="81"/>
      <c r="N28" s="81">
        <f t="shared" si="0"/>
        <v>0</v>
      </c>
      <c r="O28" s="81">
        <f t="shared" si="1"/>
        <v>0</v>
      </c>
    </row>
    <row r="29" spans="1:15" ht="58" x14ac:dyDescent="0.35">
      <c r="A29" s="57">
        <v>252</v>
      </c>
      <c r="B29" s="57"/>
      <c r="C29" s="69" t="s">
        <v>587</v>
      </c>
      <c r="D29" s="71" t="s">
        <v>512</v>
      </c>
      <c r="E29" s="69" t="s">
        <v>586</v>
      </c>
      <c r="F29" s="75" t="s">
        <v>586</v>
      </c>
      <c r="G29" s="57"/>
      <c r="H29" s="57"/>
      <c r="I29" s="57"/>
      <c r="J29" s="57"/>
      <c r="K29" s="57"/>
      <c r="L29" s="81"/>
      <c r="M29" s="81"/>
      <c r="N29" s="81">
        <f t="shared" si="0"/>
        <v>0</v>
      </c>
      <c r="O29" s="81">
        <f t="shared" si="1"/>
        <v>0</v>
      </c>
    </row>
    <row r="30" spans="1:15" ht="58" x14ac:dyDescent="0.35">
      <c r="A30" s="57">
        <v>253</v>
      </c>
      <c r="B30" s="57"/>
      <c r="C30" s="69" t="s">
        <v>588</v>
      </c>
      <c r="D30" s="71" t="s">
        <v>512</v>
      </c>
      <c r="E30" s="69" t="s">
        <v>586</v>
      </c>
      <c r="F30" s="75" t="s">
        <v>586</v>
      </c>
      <c r="G30" s="57"/>
      <c r="H30" s="57"/>
      <c r="I30" s="57"/>
      <c r="J30" s="57"/>
      <c r="K30" s="57"/>
      <c r="L30" s="81"/>
      <c r="M30" s="81"/>
      <c r="N30" s="81">
        <f t="shared" si="0"/>
        <v>0</v>
      </c>
      <c r="O30" s="81">
        <f t="shared" si="1"/>
        <v>0</v>
      </c>
    </row>
    <row r="31" spans="1:15" ht="43.5" x14ac:dyDescent="0.35">
      <c r="A31" s="57">
        <v>254</v>
      </c>
      <c r="B31" s="57"/>
      <c r="C31" s="69" t="s">
        <v>589</v>
      </c>
      <c r="D31" s="71" t="s">
        <v>512</v>
      </c>
      <c r="E31" s="69" t="s">
        <v>590</v>
      </c>
      <c r="F31" s="69" t="s">
        <v>590</v>
      </c>
      <c r="G31" s="57"/>
      <c r="H31" s="57"/>
      <c r="I31" s="57"/>
      <c r="J31" s="57"/>
      <c r="K31" s="57"/>
      <c r="L31" s="81"/>
      <c r="M31" s="81"/>
      <c r="N31" s="81">
        <f t="shared" si="0"/>
        <v>0</v>
      </c>
      <c r="O31" s="81">
        <f t="shared" si="1"/>
        <v>0</v>
      </c>
    </row>
    <row r="32" spans="1:15" ht="72.5" x14ac:dyDescent="0.35">
      <c r="A32" s="57">
        <v>255</v>
      </c>
      <c r="B32" s="57"/>
      <c r="C32" s="69" t="s">
        <v>591</v>
      </c>
      <c r="D32" s="71" t="s">
        <v>512</v>
      </c>
      <c r="E32" s="69" t="s">
        <v>594</v>
      </c>
      <c r="F32" s="69" t="s">
        <v>594</v>
      </c>
      <c r="G32" s="57"/>
      <c r="H32" s="57"/>
      <c r="I32" s="57"/>
      <c r="J32" s="57"/>
      <c r="K32" s="57"/>
      <c r="L32" s="81"/>
      <c r="M32" s="81"/>
      <c r="N32" s="81">
        <f t="shared" si="0"/>
        <v>0</v>
      </c>
      <c r="O32" s="81">
        <f t="shared" si="1"/>
        <v>0</v>
      </c>
    </row>
    <row r="33" spans="1:15" ht="58" x14ac:dyDescent="0.35">
      <c r="A33" s="57">
        <v>256</v>
      </c>
      <c r="B33" s="57"/>
      <c r="C33" s="69" t="s">
        <v>592</v>
      </c>
      <c r="D33" s="71" t="s">
        <v>512</v>
      </c>
      <c r="E33" s="69" t="s">
        <v>593</v>
      </c>
      <c r="F33" s="75" t="s">
        <v>593</v>
      </c>
      <c r="G33" s="57"/>
      <c r="H33" s="57"/>
      <c r="I33" s="57"/>
      <c r="J33" s="57"/>
      <c r="K33" s="57"/>
      <c r="L33" s="81"/>
      <c r="M33" s="81"/>
      <c r="N33" s="81">
        <f t="shared" si="0"/>
        <v>0</v>
      </c>
      <c r="O33" s="81">
        <f t="shared" si="1"/>
        <v>0</v>
      </c>
    </row>
    <row r="34" spans="1:15" ht="58" x14ac:dyDescent="0.35">
      <c r="A34" s="57">
        <v>257</v>
      </c>
      <c r="B34" s="57"/>
      <c r="C34" s="69" t="s">
        <v>595</v>
      </c>
      <c r="D34" s="71" t="s">
        <v>512</v>
      </c>
      <c r="E34" s="69" t="s">
        <v>593</v>
      </c>
      <c r="F34" s="75" t="s">
        <v>593</v>
      </c>
      <c r="G34" s="57"/>
      <c r="H34" s="57"/>
      <c r="I34" s="57"/>
      <c r="J34" s="57"/>
      <c r="K34" s="57"/>
      <c r="L34" s="81"/>
      <c r="M34" s="81"/>
      <c r="N34" s="81">
        <f t="shared" si="0"/>
        <v>0</v>
      </c>
      <c r="O34" s="81">
        <f t="shared" si="1"/>
        <v>0</v>
      </c>
    </row>
    <row r="35" spans="1:15" ht="87.5" x14ac:dyDescent="0.35">
      <c r="A35" s="57">
        <v>258</v>
      </c>
      <c r="B35" s="72"/>
      <c r="C35" s="40" t="s">
        <v>556</v>
      </c>
      <c r="D35" s="72" t="s">
        <v>555</v>
      </c>
      <c r="E35" s="72" t="s">
        <v>554</v>
      </c>
      <c r="F35" s="73" t="s">
        <v>554</v>
      </c>
      <c r="G35" s="72">
        <v>75</v>
      </c>
      <c r="H35" s="72"/>
      <c r="I35" s="76"/>
      <c r="J35" s="57"/>
      <c r="K35" s="57"/>
      <c r="L35" s="81"/>
      <c r="M35" s="81"/>
      <c r="N35" s="81">
        <f t="shared" si="0"/>
        <v>0</v>
      </c>
      <c r="O35" s="81">
        <f t="shared" si="1"/>
        <v>0</v>
      </c>
    </row>
    <row r="36" spans="1:15" ht="29" x14ac:dyDescent="0.35">
      <c r="A36" s="57">
        <v>259</v>
      </c>
      <c r="B36" s="57"/>
      <c r="C36" s="69" t="s">
        <v>596</v>
      </c>
      <c r="D36" s="72" t="s">
        <v>512</v>
      </c>
      <c r="E36" s="69" t="s">
        <v>597</v>
      </c>
      <c r="F36" s="75" t="s">
        <v>597</v>
      </c>
      <c r="G36" s="57"/>
      <c r="H36" s="57"/>
      <c r="I36" s="57"/>
      <c r="J36" s="57"/>
      <c r="K36" s="57"/>
      <c r="L36" s="81"/>
      <c r="M36" s="81"/>
      <c r="N36" s="81">
        <f t="shared" si="0"/>
        <v>0</v>
      </c>
      <c r="O36" s="81">
        <f t="shared" si="1"/>
        <v>0</v>
      </c>
    </row>
    <row r="37" spans="1:15" ht="58" x14ac:dyDescent="0.35">
      <c r="A37" s="57">
        <v>260</v>
      </c>
      <c r="B37" s="57"/>
      <c r="C37" s="69" t="s">
        <v>598</v>
      </c>
      <c r="D37" s="72" t="s">
        <v>512</v>
      </c>
      <c r="E37" s="69" t="s">
        <v>600</v>
      </c>
      <c r="F37" s="75" t="s">
        <v>600</v>
      </c>
      <c r="G37" s="57"/>
      <c r="H37" s="57"/>
      <c r="I37" s="57"/>
      <c r="J37" s="57"/>
      <c r="K37" s="57"/>
      <c r="L37" s="81"/>
      <c r="M37" s="81"/>
      <c r="N37" s="81">
        <f t="shared" si="0"/>
        <v>0</v>
      </c>
      <c r="O37" s="81">
        <f t="shared" si="1"/>
        <v>0</v>
      </c>
    </row>
    <row r="38" spans="1:15" ht="58" x14ac:dyDescent="0.35">
      <c r="A38" s="57">
        <v>261</v>
      </c>
      <c r="B38" s="57"/>
      <c r="C38" s="69" t="s">
        <v>599</v>
      </c>
      <c r="D38" s="72" t="s">
        <v>512</v>
      </c>
      <c r="E38" s="69" t="s">
        <v>601</v>
      </c>
      <c r="F38" s="75" t="s">
        <v>601</v>
      </c>
      <c r="G38" s="57"/>
      <c r="H38" s="57"/>
      <c r="I38" s="57"/>
      <c r="J38" s="57"/>
      <c r="K38" s="57"/>
      <c r="L38" s="81"/>
      <c r="M38" s="81"/>
      <c r="N38" s="81">
        <f t="shared" si="0"/>
        <v>0</v>
      </c>
      <c r="O38" s="81">
        <f t="shared" si="1"/>
        <v>0</v>
      </c>
    </row>
    <row r="39" spans="1:15" ht="58" x14ac:dyDescent="0.35">
      <c r="A39" s="57">
        <v>262</v>
      </c>
      <c r="B39" s="57"/>
      <c r="C39" s="69" t="s">
        <v>602</v>
      </c>
      <c r="D39" s="72" t="s">
        <v>512</v>
      </c>
      <c r="E39" s="69" t="s">
        <v>608</v>
      </c>
      <c r="F39" s="75" t="s">
        <v>608</v>
      </c>
      <c r="G39" s="57"/>
      <c r="H39" s="57"/>
      <c r="I39" s="57"/>
      <c r="J39" s="57"/>
      <c r="K39" s="57"/>
      <c r="L39" s="81"/>
      <c r="M39" s="81"/>
      <c r="N39" s="81">
        <f t="shared" si="0"/>
        <v>0</v>
      </c>
      <c r="O39" s="81">
        <f t="shared" si="1"/>
        <v>0</v>
      </c>
    </row>
    <row r="40" spans="1:15" ht="58" x14ac:dyDescent="0.35">
      <c r="A40" s="57">
        <v>263</v>
      </c>
      <c r="B40" s="57"/>
      <c r="C40" s="69" t="s">
        <v>603</v>
      </c>
      <c r="D40" s="72" t="s">
        <v>512</v>
      </c>
      <c r="E40" s="69" t="s">
        <v>608</v>
      </c>
      <c r="F40" s="75" t="s">
        <v>608</v>
      </c>
      <c r="G40" s="57"/>
      <c r="H40" s="57"/>
      <c r="I40" s="57"/>
      <c r="J40" s="57"/>
      <c r="K40" s="57"/>
      <c r="L40" s="81"/>
      <c r="M40" s="81"/>
      <c r="N40" s="81">
        <f t="shared" si="0"/>
        <v>0</v>
      </c>
      <c r="O40" s="81">
        <f t="shared" si="1"/>
        <v>0</v>
      </c>
    </row>
    <row r="41" spans="1:15" ht="58" x14ac:dyDescent="0.35">
      <c r="A41" s="57">
        <v>264</v>
      </c>
      <c r="B41" s="57"/>
      <c r="C41" s="69" t="s">
        <v>604</v>
      </c>
      <c r="D41" s="72" t="s">
        <v>512</v>
      </c>
      <c r="E41" s="69" t="s">
        <v>608</v>
      </c>
      <c r="F41" s="75" t="s">
        <v>608</v>
      </c>
      <c r="G41" s="57"/>
      <c r="H41" s="57"/>
      <c r="I41" s="57"/>
      <c r="J41" s="57"/>
      <c r="K41" s="57"/>
      <c r="L41" s="81"/>
      <c r="M41" s="81"/>
      <c r="N41" s="81">
        <f t="shared" si="0"/>
        <v>0</v>
      </c>
      <c r="O41" s="81">
        <f t="shared" si="1"/>
        <v>0</v>
      </c>
    </row>
    <row r="42" spans="1:15" ht="58" x14ac:dyDescent="0.35">
      <c r="A42" s="57">
        <v>265</v>
      </c>
      <c r="B42" s="57"/>
      <c r="C42" s="69" t="s">
        <v>605</v>
      </c>
      <c r="D42" s="72" t="s">
        <v>512</v>
      </c>
      <c r="E42" s="69" t="s">
        <v>608</v>
      </c>
      <c r="F42" s="75" t="s">
        <v>608</v>
      </c>
      <c r="G42" s="57"/>
      <c r="H42" s="57"/>
      <c r="I42" s="57"/>
      <c r="J42" s="57"/>
      <c r="K42" s="57"/>
      <c r="L42" s="81"/>
      <c r="M42" s="81"/>
      <c r="N42" s="81">
        <f t="shared" si="0"/>
        <v>0</v>
      </c>
      <c r="O42" s="81">
        <f t="shared" si="1"/>
        <v>0</v>
      </c>
    </row>
    <row r="43" spans="1:15" ht="58" x14ac:dyDescent="0.35">
      <c r="A43" s="57">
        <v>266</v>
      </c>
      <c r="B43" s="57"/>
      <c r="C43" s="69" t="s">
        <v>606</v>
      </c>
      <c r="D43" s="72" t="s">
        <v>512</v>
      </c>
      <c r="E43" s="69" t="s">
        <v>608</v>
      </c>
      <c r="F43" s="75" t="s">
        <v>608</v>
      </c>
      <c r="G43" s="57"/>
      <c r="H43" s="57"/>
      <c r="I43" s="57"/>
      <c r="J43" s="57"/>
      <c r="K43" s="57"/>
      <c r="L43" s="81"/>
      <c r="M43" s="81"/>
      <c r="N43" s="81">
        <f t="shared" si="0"/>
        <v>0</v>
      </c>
      <c r="O43" s="81">
        <f t="shared" si="1"/>
        <v>0</v>
      </c>
    </row>
    <row r="44" spans="1:15" ht="72.5" x14ac:dyDescent="0.35">
      <c r="A44" s="57">
        <v>267</v>
      </c>
      <c r="B44" s="57"/>
      <c r="C44" s="69" t="s">
        <v>557</v>
      </c>
      <c r="D44" s="72" t="s">
        <v>555</v>
      </c>
      <c r="E44" s="72" t="s">
        <v>554</v>
      </c>
      <c r="F44" s="73" t="s">
        <v>554</v>
      </c>
      <c r="G44" s="72">
        <v>85</v>
      </c>
      <c r="H44" s="57"/>
      <c r="I44" s="57"/>
      <c r="J44" s="57"/>
      <c r="K44" s="57"/>
      <c r="L44" s="81"/>
      <c r="M44" s="81"/>
      <c r="N44" s="81">
        <f t="shared" si="0"/>
        <v>0</v>
      </c>
      <c r="O44" s="81">
        <f t="shared" si="1"/>
        <v>0</v>
      </c>
    </row>
    <row r="45" spans="1:15" ht="58" x14ac:dyDescent="0.35">
      <c r="A45" s="57">
        <v>268</v>
      </c>
      <c r="B45" s="57"/>
      <c r="C45" s="69" t="s">
        <v>663</v>
      </c>
      <c r="D45" s="72" t="s">
        <v>664</v>
      </c>
      <c r="E45" s="69" t="s">
        <v>665</v>
      </c>
      <c r="F45" s="75" t="s">
        <v>665</v>
      </c>
      <c r="G45" s="57"/>
      <c r="H45" s="57"/>
      <c r="I45" s="57"/>
      <c r="J45" s="57"/>
      <c r="K45" s="57"/>
      <c r="L45" s="81"/>
      <c r="M45" s="81"/>
      <c r="N45" s="81">
        <f t="shared" si="0"/>
        <v>0</v>
      </c>
      <c r="O45" s="81">
        <f t="shared" si="1"/>
        <v>0</v>
      </c>
    </row>
    <row r="46" spans="1:15" ht="58" x14ac:dyDescent="0.35">
      <c r="A46" s="57">
        <v>269</v>
      </c>
      <c r="B46" s="57"/>
      <c r="C46" s="69" t="s">
        <v>666</v>
      </c>
      <c r="D46" s="57"/>
      <c r="E46" s="69" t="s">
        <v>668</v>
      </c>
      <c r="F46" s="75" t="s">
        <v>668</v>
      </c>
      <c r="G46" s="57"/>
      <c r="H46" s="57"/>
      <c r="I46" s="57"/>
      <c r="J46" s="57"/>
      <c r="K46" s="57"/>
      <c r="L46" s="81"/>
      <c r="M46" s="81"/>
      <c r="N46" s="81">
        <f t="shared" si="0"/>
        <v>0</v>
      </c>
      <c r="O46" s="81">
        <f t="shared" si="1"/>
        <v>0</v>
      </c>
    </row>
    <row r="47" spans="1:15" ht="58" x14ac:dyDescent="0.35">
      <c r="A47" s="57">
        <v>270</v>
      </c>
      <c r="B47" s="57"/>
      <c r="C47" s="69" t="s">
        <v>667</v>
      </c>
      <c r="D47" s="57"/>
      <c r="E47" s="69" t="s">
        <v>669</v>
      </c>
      <c r="F47" s="75" t="s">
        <v>669</v>
      </c>
      <c r="G47" s="57"/>
      <c r="H47" s="57"/>
      <c r="I47" s="57"/>
      <c r="J47" s="57"/>
      <c r="K47" s="57"/>
      <c r="L47" s="81"/>
      <c r="M47" s="81"/>
      <c r="N47" s="81">
        <f t="shared" si="0"/>
        <v>0</v>
      </c>
      <c r="O47" s="81">
        <f t="shared" si="1"/>
        <v>0</v>
      </c>
    </row>
    <row r="48" spans="1:15" ht="29" x14ac:dyDescent="0.35">
      <c r="A48" s="57">
        <v>271</v>
      </c>
      <c r="B48" s="57"/>
      <c r="C48" s="69" t="s">
        <v>673</v>
      </c>
      <c r="D48" s="57"/>
      <c r="E48" s="57"/>
      <c r="F48" s="75"/>
      <c r="G48" s="57"/>
      <c r="H48" s="57"/>
      <c r="I48" s="57"/>
      <c r="J48" s="57"/>
      <c r="K48" s="57"/>
      <c r="L48" s="81"/>
      <c r="M48" s="81"/>
      <c r="N48" s="81">
        <f t="shared" si="0"/>
        <v>0</v>
      </c>
      <c r="O48" s="81">
        <f t="shared" si="1"/>
        <v>0</v>
      </c>
    </row>
    <row r="49" spans="1:15" ht="25" x14ac:dyDescent="0.35">
      <c r="A49" s="57">
        <v>272</v>
      </c>
      <c r="B49" s="57" t="s">
        <v>678</v>
      </c>
      <c r="C49" s="66" t="s">
        <v>676</v>
      </c>
      <c r="D49" s="72" t="s">
        <v>677</v>
      </c>
      <c r="E49" s="69" t="s">
        <v>651</v>
      </c>
      <c r="F49" s="75" t="s">
        <v>651</v>
      </c>
      <c r="G49" s="57"/>
      <c r="H49" s="57"/>
      <c r="I49" s="57"/>
      <c r="J49" s="57"/>
      <c r="K49" s="57"/>
      <c r="L49" s="81"/>
      <c r="M49" s="81"/>
      <c r="N49" s="81">
        <f t="shared" si="0"/>
        <v>0</v>
      </c>
      <c r="O49" s="81">
        <f t="shared" si="1"/>
        <v>0</v>
      </c>
    </row>
    <row r="50" spans="1:15" ht="29" x14ac:dyDescent="0.35">
      <c r="A50" s="57">
        <v>273</v>
      </c>
      <c r="B50" s="57"/>
      <c r="C50" s="69" t="s">
        <v>671</v>
      </c>
      <c r="D50" s="57"/>
      <c r="E50" s="57"/>
      <c r="F50" s="75"/>
      <c r="G50" s="57"/>
      <c r="H50" s="57"/>
      <c r="I50" s="57"/>
      <c r="J50" s="57"/>
      <c r="K50" s="57"/>
      <c r="L50" s="81"/>
      <c r="M50" s="81"/>
      <c r="N50" s="81">
        <f t="shared" si="0"/>
        <v>0</v>
      </c>
      <c r="O50" s="81">
        <f t="shared" si="1"/>
        <v>0</v>
      </c>
    </row>
    <row r="51" spans="1:15" ht="58" x14ac:dyDescent="0.35">
      <c r="A51" s="57">
        <v>274</v>
      </c>
      <c r="B51" s="57"/>
      <c r="C51" s="69" t="s">
        <v>607</v>
      </c>
      <c r="D51" s="72" t="s">
        <v>512</v>
      </c>
      <c r="E51" s="69" t="s">
        <v>611</v>
      </c>
      <c r="F51" s="75" t="s">
        <v>611</v>
      </c>
      <c r="G51" s="57"/>
      <c r="H51" s="57"/>
      <c r="I51" s="57"/>
      <c r="J51" s="57"/>
      <c r="K51" s="57"/>
      <c r="L51" s="81"/>
      <c r="M51" s="81"/>
      <c r="N51" s="81">
        <f t="shared" si="0"/>
        <v>0</v>
      </c>
      <c r="O51" s="81">
        <f t="shared" si="1"/>
        <v>0</v>
      </c>
    </row>
    <row r="52" spans="1:15" ht="58" x14ac:dyDescent="0.35">
      <c r="A52" s="57">
        <v>275</v>
      </c>
      <c r="B52" s="57"/>
      <c r="C52" s="69" t="s">
        <v>610</v>
      </c>
      <c r="D52" s="72" t="s">
        <v>512</v>
      </c>
      <c r="E52" s="69" t="s">
        <v>611</v>
      </c>
      <c r="F52" s="75" t="s">
        <v>611</v>
      </c>
      <c r="G52" s="57"/>
      <c r="H52" s="57"/>
      <c r="I52" s="57"/>
      <c r="J52" s="57"/>
      <c r="K52" s="57"/>
      <c r="L52" s="81"/>
      <c r="M52" s="81"/>
      <c r="N52" s="81">
        <f t="shared" si="0"/>
        <v>0</v>
      </c>
      <c r="O52" s="81">
        <f t="shared" si="1"/>
        <v>0</v>
      </c>
    </row>
    <row r="53" spans="1:15" ht="61.5" customHeight="1" x14ac:dyDescent="0.35">
      <c r="A53" s="57">
        <v>276</v>
      </c>
      <c r="B53" s="57"/>
      <c r="C53" s="69" t="s">
        <v>612</v>
      </c>
      <c r="D53" s="72" t="s">
        <v>615</v>
      </c>
      <c r="E53" s="69" t="s">
        <v>614</v>
      </c>
      <c r="F53" s="75" t="s">
        <v>614</v>
      </c>
      <c r="G53" s="57"/>
      <c r="H53" s="57"/>
      <c r="I53" s="57"/>
      <c r="J53" s="57"/>
      <c r="K53" s="57"/>
      <c r="L53" s="81"/>
      <c r="M53" s="81"/>
      <c r="N53" s="81">
        <f t="shared" si="0"/>
        <v>0</v>
      </c>
      <c r="O53" s="81">
        <f t="shared" si="1"/>
        <v>0</v>
      </c>
    </row>
    <row r="54" spans="1:15" ht="58" x14ac:dyDescent="0.35">
      <c r="A54" s="57">
        <v>277</v>
      </c>
      <c r="B54" s="57"/>
      <c r="C54" s="69" t="s">
        <v>613</v>
      </c>
      <c r="D54" s="72" t="s">
        <v>512</v>
      </c>
      <c r="E54" s="69" t="s">
        <v>614</v>
      </c>
      <c r="F54" s="75" t="s">
        <v>614</v>
      </c>
      <c r="G54" s="57"/>
      <c r="H54" s="57"/>
      <c r="I54" s="57"/>
      <c r="J54" s="57"/>
      <c r="K54" s="57"/>
      <c r="L54" s="81"/>
      <c r="M54" s="81"/>
      <c r="N54" s="81">
        <f t="shared" si="0"/>
        <v>0</v>
      </c>
      <c r="O54" s="81">
        <f t="shared" si="1"/>
        <v>0</v>
      </c>
    </row>
    <row r="55" spans="1:15" ht="29" x14ac:dyDescent="0.35">
      <c r="A55" s="57">
        <v>278</v>
      </c>
      <c r="B55" s="57"/>
      <c r="C55" s="69" t="s">
        <v>616</v>
      </c>
      <c r="D55" s="72" t="s">
        <v>512</v>
      </c>
      <c r="E55" s="69" t="s">
        <v>611</v>
      </c>
      <c r="F55" s="75" t="s">
        <v>611</v>
      </c>
      <c r="G55" s="57"/>
      <c r="H55" s="57"/>
      <c r="I55" s="57"/>
      <c r="J55" s="57"/>
      <c r="K55" s="57"/>
      <c r="L55" s="81"/>
      <c r="M55" s="81"/>
      <c r="N55" s="81">
        <f t="shared" si="0"/>
        <v>0</v>
      </c>
      <c r="O55" s="81">
        <f t="shared" si="1"/>
        <v>0</v>
      </c>
    </row>
    <row r="56" spans="1:15" ht="56" customHeight="1" x14ac:dyDescent="0.35">
      <c r="A56" s="57">
        <v>279</v>
      </c>
      <c r="B56" s="57"/>
      <c r="C56" s="69" t="s">
        <v>617</v>
      </c>
      <c r="D56" s="72" t="s">
        <v>512</v>
      </c>
      <c r="E56" s="69" t="s">
        <v>618</v>
      </c>
      <c r="F56" s="75" t="s">
        <v>618</v>
      </c>
      <c r="G56" s="57"/>
      <c r="H56" s="57"/>
      <c r="I56" s="57"/>
      <c r="J56" s="57"/>
      <c r="K56" s="57"/>
      <c r="L56" s="81"/>
      <c r="M56" s="81"/>
      <c r="N56" s="81">
        <f t="shared" si="0"/>
        <v>0</v>
      </c>
      <c r="O56" s="81">
        <f t="shared" si="1"/>
        <v>0</v>
      </c>
    </row>
    <row r="57" spans="1:15" ht="72.5" x14ac:dyDescent="0.35">
      <c r="A57" s="57">
        <v>280</v>
      </c>
      <c r="B57" s="57"/>
      <c r="C57" s="69" t="s">
        <v>619</v>
      </c>
      <c r="D57" s="72" t="s">
        <v>512</v>
      </c>
      <c r="E57" s="69" t="s">
        <v>622</v>
      </c>
      <c r="F57" s="75" t="s">
        <v>622</v>
      </c>
      <c r="G57" s="57"/>
      <c r="H57" s="57"/>
      <c r="I57" s="57"/>
      <c r="J57" s="57"/>
      <c r="K57" s="57"/>
      <c r="L57" s="81"/>
      <c r="M57" s="81"/>
      <c r="N57" s="81">
        <f t="shared" si="0"/>
        <v>0</v>
      </c>
      <c r="O57" s="81">
        <f t="shared" si="1"/>
        <v>0</v>
      </c>
    </row>
    <row r="58" spans="1:15" ht="58" x14ac:dyDescent="0.35">
      <c r="A58" s="57">
        <v>281</v>
      </c>
      <c r="B58" s="57"/>
      <c r="C58" s="69" t="s">
        <v>620</v>
      </c>
      <c r="D58" s="72" t="s">
        <v>512</v>
      </c>
      <c r="E58" s="69" t="s">
        <v>621</v>
      </c>
      <c r="F58" s="75" t="s">
        <v>621</v>
      </c>
      <c r="G58" s="57"/>
      <c r="H58" s="57"/>
      <c r="I58" s="57"/>
      <c r="J58" s="57"/>
      <c r="K58" s="57"/>
      <c r="L58" s="81"/>
      <c r="M58" s="81"/>
      <c r="N58" s="81">
        <f t="shared" si="0"/>
        <v>0</v>
      </c>
      <c r="O58" s="81">
        <f t="shared" si="1"/>
        <v>0</v>
      </c>
    </row>
    <row r="59" spans="1:15" ht="43.5" x14ac:dyDescent="0.35">
      <c r="A59" s="57">
        <v>282</v>
      </c>
      <c r="B59" s="57"/>
      <c r="C59" s="69" t="s">
        <v>623</v>
      </c>
      <c r="D59" s="72" t="s">
        <v>512</v>
      </c>
      <c r="E59" s="69" t="s">
        <v>624</v>
      </c>
      <c r="F59" s="75" t="s">
        <v>624</v>
      </c>
      <c r="G59" s="57"/>
      <c r="H59" s="57"/>
      <c r="I59" s="57"/>
      <c r="J59" s="57"/>
      <c r="K59" s="57"/>
      <c r="L59" s="81"/>
      <c r="M59" s="81"/>
      <c r="N59" s="81">
        <f t="shared" si="0"/>
        <v>0</v>
      </c>
      <c r="O59" s="81">
        <f t="shared" si="1"/>
        <v>0</v>
      </c>
    </row>
    <row r="60" spans="1:15" ht="87" x14ac:dyDescent="0.35">
      <c r="A60" s="57">
        <v>283</v>
      </c>
      <c r="B60" s="57"/>
      <c r="C60" s="69" t="s">
        <v>625</v>
      </c>
      <c r="D60" s="72" t="s">
        <v>512</v>
      </c>
      <c r="E60" s="69" t="s">
        <v>626</v>
      </c>
      <c r="F60" s="75" t="s">
        <v>626</v>
      </c>
      <c r="G60" s="57"/>
      <c r="H60" s="57"/>
      <c r="I60" s="57"/>
      <c r="J60" s="57"/>
      <c r="K60" s="57"/>
      <c r="L60" s="81"/>
      <c r="M60" s="81"/>
      <c r="N60" s="81">
        <f t="shared" si="0"/>
        <v>0</v>
      </c>
      <c r="O60" s="81">
        <f t="shared" si="1"/>
        <v>0</v>
      </c>
    </row>
    <row r="61" spans="1:15" ht="58" x14ac:dyDescent="0.35">
      <c r="A61" s="57">
        <v>284</v>
      </c>
      <c r="B61" s="57"/>
      <c r="C61" s="69" t="s">
        <v>628</v>
      </c>
      <c r="D61" s="72" t="s">
        <v>512</v>
      </c>
      <c r="E61" s="69" t="s">
        <v>627</v>
      </c>
      <c r="F61" s="75" t="s">
        <v>627</v>
      </c>
      <c r="G61" s="57"/>
      <c r="H61" s="57"/>
      <c r="I61" s="57"/>
      <c r="J61" s="57"/>
      <c r="K61" s="57"/>
      <c r="L61" s="81"/>
      <c r="M61" s="81"/>
      <c r="N61" s="81">
        <f t="shared" si="0"/>
        <v>0</v>
      </c>
      <c r="O61" s="81">
        <f t="shared" si="1"/>
        <v>0</v>
      </c>
    </row>
    <row r="62" spans="1:15" ht="29" x14ac:dyDescent="0.35">
      <c r="A62" s="57">
        <v>285</v>
      </c>
      <c r="B62" s="57"/>
      <c r="C62" s="69" t="s">
        <v>672</v>
      </c>
      <c r="D62" s="72" t="s">
        <v>512</v>
      </c>
      <c r="E62" s="69" t="s">
        <v>680</v>
      </c>
      <c r="F62" s="75" t="s">
        <v>680</v>
      </c>
      <c r="G62" s="57"/>
      <c r="H62" s="57"/>
      <c r="I62" s="57"/>
      <c r="J62" s="57"/>
      <c r="K62" s="57"/>
      <c r="L62" s="81"/>
      <c r="M62" s="81"/>
      <c r="N62" s="81">
        <f t="shared" si="0"/>
        <v>0</v>
      </c>
      <c r="O62" s="81">
        <f t="shared" si="1"/>
        <v>0</v>
      </c>
    </row>
    <row r="63" spans="1:15" ht="29" x14ac:dyDescent="0.35">
      <c r="A63" s="57">
        <v>286</v>
      </c>
      <c r="B63" s="57"/>
      <c r="C63" s="69" t="s">
        <v>670</v>
      </c>
      <c r="D63" s="72" t="s">
        <v>512</v>
      </c>
      <c r="E63" s="69" t="s">
        <v>680</v>
      </c>
      <c r="F63" s="75" t="s">
        <v>680</v>
      </c>
      <c r="G63" s="57"/>
      <c r="H63" s="57"/>
      <c r="I63" s="57"/>
      <c r="J63" s="57"/>
      <c r="K63" s="57"/>
      <c r="L63" s="81"/>
      <c r="M63" s="81"/>
      <c r="N63" s="81">
        <f t="shared" si="0"/>
        <v>0</v>
      </c>
      <c r="O63" s="81">
        <f t="shared" si="1"/>
        <v>0</v>
      </c>
    </row>
    <row r="64" spans="1:15" ht="58" x14ac:dyDescent="0.35">
      <c r="A64" s="57">
        <v>287</v>
      </c>
      <c r="B64" s="57"/>
      <c r="C64" s="69" t="s">
        <v>631</v>
      </c>
      <c r="D64" s="72" t="s">
        <v>512</v>
      </c>
      <c r="E64" s="69" t="s">
        <v>630</v>
      </c>
      <c r="F64" s="75" t="s">
        <v>630</v>
      </c>
      <c r="G64" s="57"/>
      <c r="H64" s="57"/>
      <c r="I64" s="57"/>
      <c r="J64" s="57"/>
      <c r="K64" s="57"/>
      <c r="L64" s="81"/>
      <c r="M64" s="81"/>
      <c r="N64" s="81">
        <f t="shared" si="0"/>
        <v>0</v>
      </c>
      <c r="O64" s="81">
        <f t="shared" si="1"/>
        <v>0</v>
      </c>
    </row>
    <row r="65" spans="1:15" ht="72.5" x14ac:dyDescent="0.35">
      <c r="A65" s="57">
        <v>288</v>
      </c>
      <c r="B65" s="57"/>
      <c r="C65" s="69" t="s">
        <v>629</v>
      </c>
      <c r="D65" s="72" t="s">
        <v>512</v>
      </c>
      <c r="E65" s="69" t="s">
        <v>630</v>
      </c>
      <c r="F65" s="75" t="s">
        <v>630</v>
      </c>
      <c r="G65" s="57"/>
      <c r="H65" s="57"/>
      <c r="I65" s="57"/>
      <c r="J65" s="57"/>
      <c r="K65" s="57"/>
      <c r="L65" s="81"/>
      <c r="M65" s="81"/>
      <c r="N65" s="81">
        <f t="shared" si="0"/>
        <v>0</v>
      </c>
      <c r="O65" s="81">
        <f t="shared" si="1"/>
        <v>0</v>
      </c>
    </row>
    <row r="66" spans="1:15" ht="58" x14ac:dyDescent="0.35">
      <c r="A66" s="57">
        <v>289</v>
      </c>
      <c r="B66" s="57"/>
      <c r="C66" s="69" t="s">
        <v>632</v>
      </c>
      <c r="D66" s="72" t="s">
        <v>512</v>
      </c>
      <c r="E66" s="69" t="s">
        <v>633</v>
      </c>
      <c r="F66" s="75" t="s">
        <v>633</v>
      </c>
      <c r="G66" s="57"/>
      <c r="H66" s="57"/>
      <c r="I66" s="57"/>
      <c r="J66" s="57"/>
      <c r="K66" s="57"/>
      <c r="L66" s="81"/>
      <c r="M66" s="81"/>
      <c r="N66" s="81">
        <f t="shared" si="0"/>
        <v>0</v>
      </c>
      <c r="O66" s="81">
        <f t="shared" si="1"/>
        <v>0</v>
      </c>
    </row>
    <row r="67" spans="1:15" ht="29" x14ac:dyDescent="0.35">
      <c r="A67" s="57">
        <v>290</v>
      </c>
      <c r="B67" s="57"/>
      <c r="C67" s="69" t="s">
        <v>634</v>
      </c>
      <c r="D67" s="72" t="s">
        <v>512</v>
      </c>
      <c r="E67" s="69" t="s">
        <v>635</v>
      </c>
      <c r="F67" s="75" t="s">
        <v>635</v>
      </c>
      <c r="G67" s="57"/>
      <c r="H67" s="57"/>
      <c r="I67" s="57"/>
      <c r="J67" s="57"/>
      <c r="K67" s="57"/>
      <c r="L67" s="81"/>
      <c r="M67" s="81"/>
      <c r="N67" s="81">
        <f t="shared" ref="N67:N81" si="2">SUM(L67+M67)</f>
        <v>0</v>
      </c>
      <c r="O67" s="81">
        <f t="shared" ref="O67:O81" si="3">SUM(N67*G67)</f>
        <v>0</v>
      </c>
    </row>
    <row r="68" spans="1:15" ht="58" x14ac:dyDescent="0.35">
      <c r="A68" s="57">
        <v>291</v>
      </c>
      <c r="B68" s="57"/>
      <c r="C68" s="69" t="s">
        <v>636</v>
      </c>
      <c r="D68" s="72" t="s">
        <v>512</v>
      </c>
      <c r="E68" s="69" t="s">
        <v>637</v>
      </c>
      <c r="F68" s="75" t="s">
        <v>638</v>
      </c>
      <c r="G68" s="57"/>
      <c r="H68" s="57"/>
      <c r="I68" s="57"/>
      <c r="J68" s="57"/>
      <c r="K68" s="57"/>
      <c r="L68" s="81"/>
      <c r="M68" s="81"/>
      <c r="N68" s="81">
        <f t="shared" si="2"/>
        <v>0</v>
      </c>
      <c r="O68" s="81">
        <f t="shared" si="3"/>
        <v>0</v>
      </c>
    </row>
    <row r="69" spans="1:15" ht="58" x14ac:dyDescent="0.35">
      <c r="A69" s="57">
        <v>292</v>
      </c>
      <c r="B69" s="57"/>
      <c r="C69" s="69" t="s">
        <v>639</v>
      </c>
      <c r="D69" s="72" t="s">
        <v>512</v>
      </c>
      <c r="E69" s="69" t="s">
        <v>609</v>
      </c>
      <c r="F69" s="75" t="s">
        <v>609</v>
      </c>
      <c r="G69" s="57"/>
      <c r="H69" s="57"/>
      <c r="I69" s="57"/>
      <c r="J69" s="57"/>
      <c r="K69" s="57"/>
      <c r="L69" s="81"/>
      <c r="M69" s="81"/>
      <c r="N69" s="81">
        <f t="shared" si="2"/>
        <v>0</v>
      </c>
      <c r="O69" s="81">
        <f t="shared" si="3"/>
        <v>0</v>
      </c>
    </row>
    <row r="70" spans="1:15" ht="58" x14ac:dyDescent="0.35">
      <c r="A70" s="57">
        <v>293</v>
      </c>
      <c r="B70" s="57"/>
      <c r="C70" s="69" t="s">
        <v>640</v>
      </c>
      <c r="D70" s="72" t="s">
        <v>512</v>
      </c>
      <c r="E70" s="69" t="s">
        <v>641</v>
      </c>
      <c r="F70" s="75" t="s">
        <v>641</v>
      </c>
      <c r="G70" s="57"/>
      <c r="H70" s="57"/>
      <c r="I70" s="57"/>
      <c r="J70" s="57"/>
      <c r="K70" s="57"/>
      <c r="L70" s="81"/>
      <c r="M70" s="81"/>
      <c r="N70" s="81">
        <f t="shared" si="2"/>
        <v>0</v>
      </c>
      <c r="O70" s="81">
        <f t="shared" si="3"/>
        <v>0</v>
      </c>
    </row>
    <row r="71" spans="1:15" ht="58" x14ac:dyDescent="0.35">
      <c r="A71" s="57">
        <v>294</v>
      </c>
      <c r="B71" s="57"/>
      <c r="C71" s="69" t="s">
        <v>642</v>
      </c>
      <c r="D71" s="72" t="s">
        <v>512</v>
      </c>
      <c r="E71" s="69" t="s">
        <v>643</v>
      </c>
      <c r="F71" s="77" t="s">
        <v>643</v>
      </c>
      <c r="G71" s="57"/>
      <c r="H71" s="57"/>
      <c r="I71" s="57"/>
      <c r="J71" s="57"/>
      <c r="K71" s="57"/>
      <c r="L71" s="81"/>
      <c r="M71" s="81"/>
      <c r="N71" s="81">
        <f t="shared" si="2"/>
        <v>0</v>
      </c>
      <c r="O71" s="81">
        <f t="shared" si="3"/>
        <v>0</v>
      </c>
    </row>
    <row r="72" spans="1:15" ht="43.5" x14ac:dyDescent="0.35">
      <c r="A72" s="57">
        <v>295</v>
      </c>
      <c r="B72" s="57"/>
      <c r="C72" s="69" t="s">
        <v>644</v>
      </c>
      <c r="D72" s="72" t="s">
        <v>512</v>
      </c>
      <c r="E72" s="69" t="s">
        <v>646</v>
      </c>
      <c r="F72" s="69" t="s">
        <v>646</v>
      </c>
      <c r="G72" s="57"/>
      <c r="H72" s="57"/>
      <c r="I72" s="57"/>
      <c r="J72" s="57"/>
      <c r="K72" s="57"/>
      <c r="L72" s="81"/>
      <c r="M72" s="81"/>
      <c r="N72" s="81">
        <f t="shared" si="2"/>
        <v>0</v>
      </c>
      <c r="O72" s="81">
        <f t="shared" si="3"/>
        <v>0</v>
      </c>
    </row>
    <row r="73" spans="1:15" ht="43.5" x14ac:dyDescent="0.35">
      <c r="A73" s="57">
        <v>296</v>
      </c>
      <c r="B73" s="57"/>
      <c r="C73" s="69" t="s">
        <v>645</v>
      </c>
      <c r="D73" s="72" t="s">
        <v>512</v>
      </c>
      <c r="E73" s="69" t="s">
        <v>647</v>
      </c>
      <c r="F73" s="75" t="s">
        <v>647</v>
      </c>
      <c r="G73" s="57"/>
      <c r="H73" s="57"/>
      <c r="I73" s="57"/>
      <c r="J73" s="57"/>
      <c r="K73" s="57"/>
      <c r="L73" s="81"/>
      <c r="M73" s="81"/>
      <c r="N73" s="81">
        <f t="shared" si="2"/>
        <v>0</v>
      </c>
      <c r="O73" s="81">
        <f t="shared" si="3"/>
        <v>0</v>
      </c>
    </row>
    <row r="74" spans="1:15" ht="87" x14ac:dyDescent="0.35">
      <c r="A74" s="57">
        <v>297</v>
      </c>
      <c r="B74" s="57"/>
      <c r="C74" s="69" t="s">
        <v>648</v>
      </c>
      <c r="D74" s="72" t="s">
        <v>512</v>
      </c>
      <c r="E74" s="69" t="s">
        <v>649</v>
      </c>
      <c r="F74" s="77" t="s">
        <v>649</v>
      </c>
      <c r="G74" s="57"/>
      <c r="H74" s="57"/>
      <c r="I74" s="57"/>
      <c r="J74" s="57"/>
      <c r="K74" s="57"/>
      <c r="L74" s="81"/>
      <c r="M74" s="81"/>
      <c r="N74" s="81">
        <f t="shared" si="2"/>
        <v>0</v>
      </c>
      <c r="O74" s="81">
        <f t="shared" si="3"/>
        <v>0</v>
      </c>
    </row>
    <row r="75" spans="1:15" ht="43.5" x14ac:dyDescent="0.35">
      <c r="A75" s="57">
        <v>298</v>
      </c>
      <c r="B75" s="57"/>
      <c r="C75" s="69" t="s">
        <v>650</v>
      </c>
      <c r="D75" s="72" t="s">
        <v>512</v>
      </c>
      <c r="E75" s="69" t="s">
        <v>651</v>
      </c>
      <c r="F75" s="75" t="s">
        <v>651</v>
      </c>
      <c r="G75" s="57"/>
      <c r="H75" s="57"/>
      <c r="I75" s="57"/>
      <c r="J75" s="57"/>
      <c r="K75" s="57"/>
      <c r="L75" s="81"/>
      <c r="M75" s="81"/>
      <c r="N75" s="81">
        <f t="shared" si="2"/>
        <v>0</v>
      </c>
      <c r="O75" s="81">
        <f t="shared" si="3"/>
        <v>0</v>
      </c>
    </row>
    <row r="76" spans="1:15" ht="43.5" x14ac:dyDescent="0.35">
      <c r="A76" s="57">
        <v>299</v>
      </c>
      <c r="B76" s="57"/>
      <c r="C76" s="69" t="s">
        <v>652</v>
      </c>
      <c r="D76" s="57" t="s">
        <v>653</v>
      </c>
      <c r="E76" s="69" t="s">
        <v>654</v>
      </c>
      <c r="F76" s="75" t="s">
        <v>654</v>
      </c>
      <c r="G76" s="57"/>
      <c r="H76" s="57"/>
      <c r="I76" s="57"/>
      <c r="J76" s="57"/>
      <c r="K76" s="57"/>
      <c r="L76" s="81"/>
      <c r="M76" s="81"/>
      <c r="N76" s="81">
        <f t="shared" si="2"/>
        <v>0</v>
      </c>
      <c r="O76" s="81">
        <f t="shared" si="3"/>
        <v>0</v>
      </c>
    </row>
    <row r="77" spans="1:15" ht="58" x14ac:dyDescent="0.35">
      <c r="A77" s="57">
        <v>300</v>
      </c>
      <c r="B77" s="57"/>
      <c r="C77" s="69" t="s">
        <v>655</v>
      </c>
      <c r="D77" s="72" t="s">
        <v>664</v>
      </c>
      <c r="E77" s="57" t="s">
        <v>656</v>
      </c>
      <c r="F77" s="75" t="s">
        <v>656</v>
      </c>
      <c r="G77" s="57"/>
      <c r="H77" s="57"/>
      <c r="I77" s="57"/>
      <c r="J77" s="57"/>
      <c r="K77" s="57"/>
      <c r="L77" s="81"/>
      <c r="M77" s="81"/>
      <c r="N77" s="81">
        <f t="shared" si="2"/>
        <v>0</v>
      </c>
      <c r="O77" s="81">
        <f t="shared" si="3"/>
        <v>0</v>
      </c>
    </row>
    <row r="78" spans="1:15" ht="43.5" x14ac:dyDescent="0.35">
      <c r="A78" s="57">
        <v>301</v>
      </c>
      <c r="B78" s="57"/>
      <c r="C78" s="69" t="s">
        <v>658</v>
      </c>
      <c r="D78" s="72" t="s">
        <v>512</v>
      </c>
      <c r="E78" s="69" t="s">
        <v>651</v>
      </c>
      <c r="F78" s="75" t="s">
        <v>651</v>
      </c>
      <c r="G78" s="57"/>
      <c r="H78" s="57"/>
      <c r="I78" s="57"/>
      <c r="J78" s="57"/>
      <c r="K78" s="57"/>
      <c r="L78" s="81"/>
      <c r="M78" s="81"/>
      <c r="N78" s="81">
        <f t="shared" si="2"/>
        <v>0</v>
      </c>
      <c r="O78" s="81">
        <f t="shared" si="3"/>
        <v>0</v>
      </c>
    </row>
    <row r="79" spans="1:15" ht="43.5" x14ac:dyDescent="0.35">
      <c r="A79" s="57">
        <v>302</v>
      </c>
      <c r="B79" s="57"/>
      <c r="C79" s="69" t="s">
        <v>657</v>
      </c>
      <c r="D79" s="72" t="s">
        <v>512</v>
      </c>
      <c r="E79" s="69" t="s">
        <v>651</v>
      </c>
      <c r="F79" s="75" t="s">
        <v>651</v>
      </c>
      <c r="G79" s="57"/>
      <c r="H79" s="57"/>
      <c r="I79" s="57"/>
      <c r="J79" s="57"/>
      <c r="K79" s="57"/>
      <c r="L79" s="81"/>
      <c r="M79" s="81"/>
      <c r="N79" s="81">
        <f t="shared" si="2"/>
        <v>0</v>
      </c>
      <c r="O79" s="81">
        <f t="shared" si="3"/>
        <v>0</v>
      </c>
    </row>
    <row r="80" spans="1:15" ht="43.5" x14ac:dyDescent="0.35">
      <c r="A80" s="57">
        <v>303</v>
      </c>
      <c r="B80" s="57"/>
      <c r="C80" s="69" t="s">
        <v>659</v>
      </c>
      <c r="D80" s="72" t="s">
        <v>512</v>
      </c>
      <c r="E80" s="69" t="s">
        <v>660</v>
      </c>
      <c r="F80" s="75" t="s">
        <v>660</v>
      </c>
      <c r="G80" s="57"/>
      <c r="H80" s="57"/>
      <c r="I80" s="57"/>
      <c r="J80" s="57"/>
      <c r="K80" s="57"/>
      <c r="L80" s="81"/>
      <c r="M80" s="81"/>
      <c r="N80" s="81">
        <f t="shared" si="2"/>
        <v>0</v>
      </c>
      <c r="O80" s="81">
        <f t="shared" si="3"/>
        <v>0</v>
      </c>
    </row>
    <row r="81" spans="1:15" ht="43.5" x14ac:dyDescent="0.35">
      <c r="A81" s="57">
        <v>304</v>
      </c>
      <c r="B81" s="57"/>
      <c r="C81" s="69" t="s">
        <v>661</v>
      </c>
      <c r="D81" s="72" t="s">
        <v>512</v>
      </c>
      <c r="E81" s="69" t="s">
        <v>662</v>
      </c>
      <c r="F81" s="75" t="s">
        <v>662</v>
      </c>
      <c r="G81" s="57"/>
      <c r="H81" s="57"/>
      <c r="I81" s="57"/>
      <c r="J81" s="57"/>
      <c r="K81" s="57"/>
      <c r="L81" s="81"/>
      <c r="M81" s="81"/>
      <c r="N81" s="81">
        <f t="shared" si="2"/>
        <v>0</v>
      </c>
      <c r="O81" s="81">
        <f t="shared" si="3"/>
        <v>0</v>
      </c>
    </row>
    <row r="82" spans="1:15" x14ac:dyDescent="0.35">
      <c r="M82" s="80" t="s">
        <v>681</v>
      </c>
      <c r="O82" s="80">
        <f>SUM(O2:O81)</f>
        <v>0</v>
      </c>
    </row>
  </sheetData>
  <sortState xmlns:xlrd2="http://schemas.microsoft.com/office/spreadsheetml/2017/richdata2" ref="A2:O81">
    <sortCondition ref="C2:C81"/>
  </sortState>
  <phoneticPr fontId="15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2627B-C7C8-4A40-BD67-DCD57BA04AF4}">
  <dimension ref="A1:B18"/>
  <sheetViews>
    <sheetView workbookViewId="0">
      <selection activeCell="E13" sqref="E13"/>
    </sheetView>
  </sheetViews>
  <sheetFormatPr defaultRowHeight="14.5" x14ac:dyDescent="0.35"/>
  <cols>
    <col min="1" max="1" width="30.7265625" customWidth="1"/>
    <col min="2" max="2" width="21.54296875" customWidth="1"/>
    <col min="3" max="3" width="13.36328125" customWidth="1"/>
    <col min="4" max="4" width="11.6328125" customWidth="1"/>
    <col min="7" max="7" width="11.1796875" customWidth="1"/>
    <col min="8" max="8" width="11.453125" customWidth="1"/>
    <col min="9" max="9" width="13.1796875" customWidth="1"/>
    <col min="10" max="10" width="12" customWidth="1"/>
    <col min="11" max="12" width="11.54296875" customWidth="1"/>
    <col min="13" max="13" width="11.26953125" customWidth="1"/>
    <col min="15" max="15" width="12.08984375" customWidth="1"/>
  </cols>
  <sheetData>
    <row r="1" spans="1:2" ht="26.5" thickBot="1" x14ac:dyDescent="0.4">
      <c r="A1" s="26" t="s">
        <v>529</v>
      </c>
      <c r="B1" s="26" t="s">
        <v>537</v>
      </c>
    </row>
    <row r="2" spans="1:2" ht="15" thickBot="1" x14ac:dyDescent="0.4">
      <c r="A2" s="27"/>
      <c r="B2" s="82"/>
    </row>
    <row r="3" spans="1:2" ht="15" thickBot="1" x14ac:dyDescent="0.4">
      <c r="A3" s="26" t="s">
        <v>530</v>
      </c>
      <c r="B3" s="83">
        <f>SUM(Dairy!O20)</f>
        <v>0</v>
      </c>
    </row>
    <row r="4" spans="1:2" ht="15" thickBot="1" x14ac:dyDescent="0.4">
      <c r="A4" s="26"/>
      <c r="B4" s="84"/>
    </row>
    <row r="5" spans="1:2" ht="15" thickBot="1" x14ac:dyDescent="0.4">
      <c r="A5" s="26" t="s">
        <v>531</v>
      </c>
      <c r="B5" s="83">
        <f>SUM('Boxed Meats'!O5)</f>
        <v>0</v>
      </c>
    </row>
    <row r="6" spans="1:2" ht="15" thickBot="1" x14ac:dyDescent="0.4">
      <c r="A6" s="26"/>
      <c r="B6" s="84"/>
    </row>
    <row r="7" spans="1:2" ht="15" thickBot="1" x14ac:dyDescent="0.4">
      <c r="A7" s="26" t="s">
        <v>532</v>
      </c>
      <c r="B7" s="83">
        <f>SUM('Frozen Proteins &amp; Entrees'!O41)</f>
        <v>0</v>
      </c>
    </row>
    <row r="8" spans="1:2" ht="15" thickBot="1" x14ac:dyDescent="0.4">
      <c r="A8" s="26"/>
      <c r="B8" s="84"/>
    </row>
    <row r="9" spans="1:2" ht="15" thickBot="1" x14ac:dyDescent="0.4">
      <c r="A9" s="26" t="s">
        <v>533</v>
      </c>
      <c r="B9" s="83">
        <f>SUM('Frozen Foods'!O41)</f>
        <v>0</v>
      </c>
    </row>
    <row r="10" spans="1:2" ht="15" thickBot="1" x14ac:dyDescent="0.4">
      <c r="A10" s="26"/>
      <c r="B10" s="84"/>
    </row>
    <row r="11" spans="1:2" ht="15" thickBot="1" x14ac:dyDescent="0.4">
      <c r="A11" s="26" t="s">
        <v>534</v>
      </c>
      <c r="B11" s="84">
        <f>SUM('Dry &amp; Canned'!O117)</f>
        <v>0</v>
      </c>
    </row>
    <row r="12" spans="1:2" ht="15" thickBot="1" x14ac:dyDescent="0.4">
      <c r="A12" s="26"/>
      <c r="B12" s="84"/>
    </row>
    <row r="13" spans="1:2" ht="15" thickBot="1" x14ac:dyDescent="0.4">
      <c r="A13" s="26" t="s">
        <v>535</v>
      </c>
      <c r="B13" s="84">
        <f>SUM(Beverage!O12)</f>
        <v>0</v>
      </c>
    </row>
    <row r="14" spans="1:2" ht="15" thickBot="1" x14ac:dyDescent="0.4">
      <c r="A14" s="26"/>
      <c r="B14" s="84"/>
    </row>
    <row r="15" spans="1:2" ht="15" thickBot="1" x14ac:dyDescent="0.4">
      <c r="A15" s="26" t="s">
        <v>538</v>
      </c>
      <c r="B15" s="83">
        <f>SUM('Paper &amp; Disposables'!O82)</f>
        <v>0</v>
      </c>
    </row>
    <row r="16" spans="1:2" ht="15" thickBot="1" x14ac:dyDescent="0.4">
      <c r="A16" s="26"/>
      <c r="B16" s="84"/>
    </row>
    <row r="17" spans="1:2" ht="15" thickBot="1" x14ac:dyDescent="0.4">
      <c r="A17" s="27"/>
      <c r="B17" s="84"/>
    </row>
    <row r="18" spans="1:2" ht="15" thickBot="1" x14ac:dyDescent="0.4">
      <c r="A18" s="54" t="s">
        <v>536</v>
      </c>
      <c r="B18" s="83">
        <f>SUM(B3:B15)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Dairy</vt:lpstr>
      <vt:lpstr>Frozen Proteins &amp; Entrees</vt:lpstr>
      <vt:lpstr>Boxed Meats</vt:lpstr>
      <vt:lpstr>Frozen Foods</vt:lpstr>
      <vt:lpstr>Dry &amp; Canned</vt:lpstr>
      <vt:lpstr>Beverage</vt:lpstr>
      <vt:lpstr>Paper &amp; Disposables</vt:lpstr>
      <vt:lpstr>Initial Totals</vt:lpstr>
      <vt:lpstr>Beverage!Print_Area</vt:lpstr>
      <vt:lpstr>'Boxed Meats'!Print_Area</vt:lpstr>
      <vt:lpstr>Dairy!Print_Area</vt:lpstr>
      <vt:lpstr>'Dry &amp; Canned'!Print_Area</vt:lpstr>
      <vt:lpstr>'Frozen Foods'!Print_Area</vt:lpstr>
      <vt:lpstr>'Frozen Proteins &amp; Entrees'!Print_Area</vt:lpstr>
      <vt:lpstr>'Initial Totals'!Print_Area</vt:lpstr>
      <vt:lpstr>'Paper &amp; Disposables'!Print_Area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Dickl</dc:creator>
  <cp:lastModifiedBy>Jonathan Dickl</cp:lastModifiedBy>
  <cp:lastPrinted>2021-03-30T00:58:27Z</cp:lastPrinted>
  <dcterms:created xsi:type="dcterms:W3CDTF">2021-03-29T19:40:33Z</dcterms:created>
  <dcterms:modified xsi:type="dcterms:W3CDTF">2021-04-07T00:35:34Z</dcterms:modified>
</cp:coreProperties>
</file>